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utierrez\Desktop\para publicar\"/>
    </mc:Choice>
  </mc:AlternateContent>
  <bookViews>
    <workbookView xWindow="0" yWindow="0" windowWidth="19200" windowHeight="7248" activeTab="1"/>
  </bookViews>
  <sheets>
    <sheet name="Ppto Ingresos" sheetId="1" r:id="rId1"/>
    <sheet name="Ppto Gastos" sheetId="2" r:id="rId2"/>
  </sheets>
  <definedNames>
    <definedName name="_xlnm._FilterDatabase" localSheetId="1" hidden="1">'Ppto Gastos'!$A$4:$A$51</definedName>
    <definedName name="_xlnm._FilterDatabase" localSheetId="0" hidden="1">'Ppto Ingresos'!$A$4:$A$20</definedName>
    <definedName name="_xlnm.Print_Area" localSheetId="0">'Ppto Ingresos'!$A$4:$G$40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16" i="1"/>
  <c r="G17" i="1"/>
  <c r="G18" i="1"/>
  <c r="G19" i="1"/>
  <c r="G5" i="1"/>
  <c r="M51" i="2" l="1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F10" i="1"/>
  <c r="F9" i="1"/>
  <c r="G9" i="1" s="1"/>
</calcChain>
</file>

<file path=xl/sharedStrings.xml><?xml version="1.0" encoding="utf-8"?>
<sst xmlns="http://schemas.openxmlformats.org/spreadsheetml/2006/main" count="86" uniqueCount="78">
  <si>
    <t>NOMBRE</t>
  </si>
  <si>
    <t>INICIAL</t>
  </si>
  <si>
    <t>ADICIONES</t>
  </si>
  <si>
    <t>REDUCCIONES</t>
  </si>
  <si>
    <t>TOTAL RECAUDO</t>
  </si>
  <si>
    <t>INGRESOS TOTALES</t>
  </si>
  <si>
    <t>INGRESOS CORRIENTES</t>
  </si>
  <si>
    <t>APORTES Y TRANSFERENCIAS</t>
  </si>
  <si>
    <t>APORTES DIRECTOS</t>
  </si>
  <si>
    <t>Transferencias Municipio de Itagüí</t>
  </si>
  <si>
    <t>Transferencias Municipio de Itagui -  Vigencia Anterior</t>
  </si>
  <si>
    <t>OTROS INGRESOS CORRIENTES</t>
  </si>
  <si>
    <t>INGRESOS FINANCIEROS</t>
  </si>
  <si>
    <t>Ingresos financieros propios</t>
  </si>
  <si>
    <t>Ingresos financieros Administracion de Recursos</t>
  </si>
  <si>
    <t>Ingresos financieros</t>
  </si>
  <si>
    <t>INGRESOS DE CAPITAL</t>
  </si>
  <si>
    <t>OTROS RECURSOS DE CAPITAL</t>
  </si>
  <si>
    <t>DEL NIVEL MUNICIPAL</t>
  </si>
  <si>
    <t>Convenio Interadministrativo N.074 de 2016 Municipio de Itagui - Adeli</t>
  </si>
  <si>
    <t>REDUCC.</t>
  </si>
  <si>
    <t>CREDITOS</t>
  </si>
  <si>
    <t>PPTO. DEFINITIVO</t>
  </si>
  <si>
    <t>DISPONIBIL</t>
  </si>
  <si>
    <t>COMPROMISOS</t>
  </si>
  <si>
    <t>OBLIGACION</t>
  </si>
  <si>
    <t>PAGOS</t>
  </si>
  <si>
    <t>PPTO. DISPONIBLE</t>
  </si>
  <si>
    <t>% EJECUCION</t>
  </si>
  <si>
    <t>GASTOS TOTALES</t>
  </si>
  <si>
    <t>GASTOS DE FUNCIONAMIENTO</t>
  </si>
  <si>
    <t>GASOS DE PERSONAL</t>
  </si>
  <si>
    <t>SERVICIOS PERSONALES DIRECTOS</t>
  </si>
  <si>
    <t>Sueldos</t>
  </si>
  <si>
    <t>Prima De Navidad</t>
  </si>
  <si>
    <t>Prima De Vacaciones</t>
  </si>
  <si>
    <t>Vacaciones</t>
  </si>
  <si>
    <t>Bonificación por Recreacion</t>
  </si>
  <si>
    <t>Bonificacion por Servicios</t>
  </si>
  <si>
    <t>Prima de Servicios</t>
  </si>
  <si>
    <t>Cesantias</t>
  </si>
  <si>
    <t>Intereses a las Cesantías</t>
  </si>
  <si>
    <t>Bienestar Laboral y Capacitaciones</t>
  </si>
  <si>
    <t>APORTES PREVISION Y SEGURIDAD SOCIAL- SECTOR PRIVADO</t>
  </si>
  <si>
    <t>Aportes para salud</t>
  </si>
  <si>
    <t>Aportes para Pensiones</t>
  </si>
  <si>
    <t>Aportes para Riesgos Profesionales</t>
  </si>
  <si>
    <t>CONTRIBUCIONES PARAFISCALES</t>
  </si>
  <si>
    <t>Cajas de Compesnsacion Familiar</t>
  </si>
  <si>
    <t>ICBF</t>
  </si>
  <si>
    <t>Sena</t>
  </si>
  <si>
    <t>GASTOS GENERALES</t>
  </si>
  <si>
    <t>ADQUISICION DE BIENES</t>
  </si>
  <si>
    <t>Materiales Y Suministros</t>
  </si>
  <si>
    <t>ADQUISICION DE SERVICIOS</t>
  </si>
  <si>
    <t>Seguros Y Pólizas</t>
  </si>
  <si>
    <t>Servicios De Comunicación</t>
  </si>
  <si>
    <t>Servicios de Mantenimiento</t>
  </si>
  <si>
    <t>Actualizacion y Soporte Software Administrativo y Financiero</t>
  </si>
  <si>
    <t>IMPUESTOS Y MULTAS</t>
  </si>
  <si>
    <t>Impuestos municipales</t>
  </si>
  <si>
    <t>Impuestos nacionales</t>
  </si>
  <si>
    <t>GASTOS FINANCIEROS</t>
  </si>
  <si>
    <t>Gravamen Movimientos Financieros</t>
  </si>
  <si>
    <t>Comisiones</t>
  </si>
  <si>
    <t>Retencion rendimientos Financieros</t>
  </si>
  <si>
    <t>Otros Gastos Financieros</t>
  </si>
  <si>
    <t>GASTOS DE INVERSION</t>
  </si>
  <si>
    <t>INVERSIONES DE CAPITAL</t>
  </si>
  <si>
    <t>PROYECTOS DE INVERSION</t>
  </si>
  <si>
    <t>Promocion y Posicionamiento de Ciudad</t>
  </si>
  <si>
    <t>Fortalecimiento Institucional</t>
  </si>
  <si>
    <t>CONVENIOS INTERADMINISTRATIVOS</t>
  </si>
  <si>
    <t>Ejecucion Convenio Interadministrativo N.074 de 2016 Municipio de Itagui - Adeli</t>
  </si>
  <si>
    <t>CONTRA CREDITOS</t>
  </si>
  <si>
    <t>AGENCIA DE DESARROLLO LOCAL DE ITAGUI</t>
  </si>
  <si>
    <t>EJECUCION PRESUPUESTAL DE INGRESOS A MARZO DE 2016</t>
  </si>
  <si>
    <t>EJECUCION PRESUPUESTAL DE GASTOS A MARZO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</si>
</sst>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4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top"/>
    </xf>
    <xf numFmtId="164" fontId="1" fillId="0" borderId="0" applyFont="0" applyFill="0" applyBorder="0" applyAlignment="0" applyProtection="0">
      <alignment vertical="top"/>
    </xf>
  </cellStyleXfs>
  <cellXfs count="25">
    <xf numFmtId="0" fontId="0" fillId="0" borderId="0" xfId="0">
      <alignment vertical="top"/>
    </xf>
    <xf numFmtId="0" fontId="2" fillId="2" borderId="0" xfId="0" applyFont="1" applyFill="1" applyAlignment="1">
      <alignment horizontal="center" vertical="center"/>
    </xf>
    <xf numFmtId="165" fontId="2" fillId="2" borderId="0" xfId="1" applyNumberFormat="1" applyFont="1" applyFill="1" applyAlignment="1">
      <alignment horizontal="center" vertical="center"/>
    </xf>
    <xf numFmtId="165" fontId="2" fillId="2" borderId="0" xfId="1" applyNumberFormat="1" applyFont="1" applyFill="1" applyAlignment="1">
      <alignment horizontal="center" vertical="center" wrapText="1"/>
    </xf>
    <xf numFmtId="165" fontId="0" fillId="0" borderId="0" xfId="1" applyNumberFormat="1" applyFont="1">
      <alignment vertical="top"/>
    </xf>
    <xf numFmtId="0" fontId="2" fillId="0" borderId="0" xfId="0" applyFont="1">
      <alignment vertical="top"/>
    </xf>
    <xf numFmtId="165" fontId="2" fillId="0" borderId="0" xfId="1" applyNumberFormat="1" applyFont="1">
      <alignment vertical="top"/>
    </xf>
    <xf numFmtId="165" fontId="0" fillId="0" borderId="0" xfId="0" applyNumberFormat="1">
      <alignment vertical="top"/>
    </xf>
    <xf numFmtId="165" fontId="2" fillId="0" borderId="0" xfId="0" applyNumberFormat="1" applyFont="1">
      <alignment vertical="top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165" fontId="0" fillId="0" borderId="0" xfId="1" applyNumberFormat="1" applyFont="1" applyAlignment="1">
      <alignment vertical="center"/>
    </xf>
    <xf numFmtId="0" fontId="2" fillId="2" borderId="0" xfId="0" applyFont="1" applyFill="1" applyAlignment="1">
      <alignment horizontal="center" vertical="top" wrapText="1"/>
    </xf>
    <xf numFmtId="2" fontId="2" fillId="0" borderId="0" xfId="0" applyNumberFormat="1" applyFont="1">
      <alignment vertical="top"/>
    </xf>
    <xf numFmtId="2" fontId="0" fillId="0" borderId="0" xfId="0" applyNumberFormat="1">
      <alignment vertical="top"/>
    </xf>
    <xf numFmtId="0" fontId="2" fillId="0" borderId="0" xfId="0" applyFont="1" applyAlignment="1">
      <alignment vertical="center" wrapText="1"/>
    </xf>
    <xf numFmtId="165" fontId="2" fillId="0" borderId="0" xfId="1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165" fontId="0" fillId="0" borderId="0" xfId="1" applyNumberFormat="1" applyFont="1" applyAlignment="1">
      <alignment horizontal="left" vertical="center"/>
    </xf>
    <xf numFmtId="2" fontId="0" fillId="0" borderId="0" xfId="0" applyNumberFormat="1" applyAlignment="1">
      <alignment vertical="center"/>
    </xf>
    <xf numFmtId="165" fontId="0" fillId="0" borderId="0" xfId="1" applyNumberFormat="1" applyFont="1" applyAlignment="1">
      <alignment horizontal="center" vertical="top" wrapText="1"/>
    </xf>
    <xf numFmtId="164" fontId="0" fillId="0" borderId="0" xfId="1" applyNumberFormat="1" applyFont="1">
      <alignment vertical="top"/>
    </xf>
    <xf numFmtId="164" fontId="2" fillId="0" borderId="0" xfId="1" applyNumberFormat="1" applyFont="1">
      <alignment vertical="top"/>
    </xf>
    <xf numFmtId="165" fontId="2" fillId="2" borderId="0" xfId="1" applyNumberFormat="1" applyFont="1" applyFill="1" applyAlignment="1">
      <alignment horizontal="center" vertical="top" wrapText="1"/>
    </xf>
    <xf numFmtId="0" fontId="3" fillId="0" borderId="0" xfId="0" applyFont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19"/>
  <sheetViews>
    <sheetView showGridLines="0" showOutlineSymbols="0" zoomScaleNormal="100" workbookViewId="0">
      <selection sqref="A1:G2"/>
    </sheetView>
  </sheetViews>
  <sheetFormatPr baseColWidth="10" defaultColWidth="6.88671875" defaultRowHeight="12.75" customHeight="1" x14ac:dyDescent="0.25"/>
  <cols>
    <col min="1" max="1" width="45.109375" customWidth="1"/>
    <col min="2" max="2" width="18.33203125" style="4" bestFit="1" customWidth="1"/>
    <col min="3" max="3" width="15.5546875" style="4" customWidth="1"/>
    <col min="4" max="4" width="16.33203125" style="4" customWidth="1"/>
    <col min="5" max="5" width="16.44140625" style="4" customWidth="1"/>
    <col min="6" max="6" width="15.44140625" style="4" customWidth="1"/>
    <col min="7" max="7" width="12.33203125" style="4" customWidth="1"/>
    <col min="8" max="8" width="17.109375" customWidth="1"/>
  </cols>
  <sheetData>
    <row r="1" spans="1:8" ht="16.5" customHeight="1" x14ac:dyDescent="0.25">
      <c r="A1" s="24" t="s">
        <v>75</v>
      </c>
      <c r="B1" s="24"/>
      <c r="C1" s="24"/>
      <c r="D1" s="24"/>
      <c r="E1" s="24"/>
      <c r="F1" s="24"/>
      <c r="G1" s="24"/>
    </row>
    <row r="2" spans="1:8" ht="15" customHeight="1" x14ac:dyDescent="0.25">
      <c r="A2" s="24" t="s">
        <v>76</v>
      </c>
      <c r="B2" s="24"/>
      <c r="C2" s="24"/>
      <c r="D2" s="24"/>
      <c r="E2" s="24"/>
      <c r="F2" s="24"/>
      <c r="G2" s="24"/>
    </row>
    <row r="4" spans="1:8" ht="26.4" x14ac:dyDescent="0.25">
      <c r="A4" s="1" t="s">
        <v>0</v>
      </c>
      <c r="B4" s="2" t="s">
        <v>1</v>
      </c>
      <c r="C4" s="2" t="s">
        <v>2</v>
      </c>
      <c r="D4" s="2" t="s">
        <v>3</v>
      </c>
      <c r="E4" s="3" t="s">
        <v>22</v>
      </c>
      <c r="F4" s="3" t="s">
        <v>4</v>
      </c>
      <c r="G4" s="23" t="s">
        <v>28</v>
      </c>
    </row>
    <row r="5" spans="1:8" ht="13.2" x14ac:dyDescent="0.25">
      <c r="A5" s="5" t="s">
        <v>5</v>
      </c>
      <c r="B5" s="6">
        <v>850000000</v>
      </c>
      <c r="C5" s="6">
        <v>375364000</v>
      </c>
      <c r="D5" s="6">
        <v>0</v>
      </c>
      <c r="E5" s="6">
        <v>1225364000</v>
      </c>
      <c r="F5" s="6">
        <v>365698727.56999999</v>
      </c>
      <c r="G5" s="22">
        <f>F5/E5*100</f>
        <v>29.844089394661506</v>
      </c>
    </row>
    <row r="6" spans="1:8" ht="13.2" x14ac:dyDescent="0.25">
      <c r="A6" s="5" t="s">
        <v>6</v>
      </c>
      <c r="B6" s="6">
        <v>850000000</v>
      </c>
      <c r="C6" s="6">
        <v>0</v>
      </c>
      <c r="D6" s="6">
        <v>0</v>
      </c>
      <c r="E6" s="6">
        <v>850000000</v>
      </c>
      <c r="F6" s="6">
        <v>365698727.56999999</v>
      </c>
      <c r="G6" s="22">
        <f t="shared" ref="G6:G19" si="0">F6/E6*100</f>
        <v>43.023379714117652</v>
      </c>
    </row>
    <row r="7" spans="1:8" ht="13.2" x14ac:dyDescent="0.25">
      <c r="A7" s="5" t="s">
        <v>7</v>
      </c>
      <c r="B7" s="6">
        <v>850000000</v>
      </c>
      <c r="C7" s="6">
        <v>0</v>
      </c>
      <c r="D7" s="6">
        <v>0</v>
      </c>
      <c r="E7" s="6">
        <v>850000000</v>
      </c>
      <c r="F7" s="6">
        <v>365606059</v>
      </c>
      <c r="G7" s="22">
        <f t="shared" si="0"/>
        <v>43.012477529411761</v>
      </c>
    </row>
    <row r="8" spans="1:8" ht="13.2" x14ac:dyDescent="0.25">
      <c r="A8" s="5" t="s">
        <v>8</v>
      </c>
      <c r="B8" s="6">
        <v>850000000</v>
      </c>
      <c r="C8" s="6">
        <v>0</v>
      </c>
      <c r="D8" s="6">
        <v>0</v>
      </c>
      <c r="E8" s="6">
        <v>850000000</v>
      </c>
      <c r="F8" s="6">
        <v>365606059</v>
      </c>
      <c r="G8" s="22">
        <f t="shared" si="0"/>
        <v>43.012477529411761</v>
      </c>
      <c r="H8" s="7"/>
    </row>
    <row r="9" spans="1:8" ht="13.2" x14ac:dyDescent="0.25">
      <c r="A9" t="s">
        <v>9</v>
      </c>
      <c r="B9" s="4">
        <v>850000000</v>
      </c>
      <c r="C9" s="4">
        <v>0</v>
      </c>
      <c r="D9" s="4">
        <v>0</v>
      </c>
      <c r="E9" s="4">
        <v>850000000</v>
      </c>
      <c r="F9" s="4">
        <f>127272727-50000000</f>
        <v>77272727</v>
      </c>
      <c r="G9" s="21">
        <f t="shared" si="0"/>
        <v>9.0909090588235291</v>
      </c>
      <c r="H9" s="7"/>
    </row>
    <row r="10" spans="1:8" ht="13.2" x14ac:dyDescent="0.25">
      <c r="A10" t="s">
        <v>10</v>
      </c>
      <c r="B10" s="4">
        <v>0</v>
      </c>
      <c r="C10" s="4">
        <v>0</v>
      </c>
      <c r="D10" s="4">
        <v>0</v>
      </c>
      <c r="E10" s="4">
        <v>0</v>
      </c>
      <c r="F10" s="4">
        <f>238333332+50000000</f>
        <v>288333332</v>
      </c>
      <c r="G10" s="21">
        <v>100</v>
      </c>
    </row>
    <row r="11" spans="1:8" ht="13.2" x14ac:dyDescent="0.25">
      <c r="A11" s="5" t="s">
        <v>11</v>
      </c>
      <c r="B11" s="6">
        <v>0</v>
      </c>
      <c r="C11" s="6">
        <v>0</v>
      </c>
      <c r="D11" s="6">
        <v>0</v>
      </c>
      <c r="E11" s="6">
        <v>0</v>
      </c>
      <c r="F11" s="6">
        <v>92668.57</v>
      </c>
      <c r="G11" s="22">
        <v>100</v>
      </c>
    </row>
    <row r="12" spans="1:8" ht="13.2" x14ac:dyDescent="0.25">
      <c r="A12" s="5" t="s">
        <v>12</v>
      </c>
      <c r="B12" s="6">
        <v>0</v>
      </c>
      <c r="C12" s="6">
        <v>0</v>
      </c>
      <c r="D12" s="6">
        <v>0</v>
      </c>
      <c r="E12" s="6">
        <v>0</v>
      </c>
      <c r="F12" s="6">
        <v>92668.57</v>
      </c>
      <c r="G12" s="22">
        <v>100</v>
      </c>
    </row>
    <row r="13" spans="1:8" ht="13.2" x14ac:dyDescent="0.25">
      <c r="A13" t="s">
        <v>13</v>
      </c>
      <c r="B13" s="4">
        <v>0</v>
      </c>
      <c r="C13" s="4">
        <v>0</v>
      </c>
      <c r="D13" s="4">
        <v>0</v>
      </c>
      <c r="E13" s="4">
        <v>0</v>
      </c>
      <c r="F13" s="4">
        <v>2138.29</v>
      </c>
      <c r="G13" s="21">
        <v>100</v>
      </c>
    </row>
    <row r="14" spans="1:8" ht="13.2" x14ac:dyDescent="0.25">
      <c r="A14" t="s">
        <v>14</v>
      </c>
      <c r="B14" s="4">
        <v>0</v>
      </c>
      <c r="C14" s="4">
        <v>0</v>
      </c>
      <c r="D14" s="4">
        <v>0</v>
      </c>
      <c r="E14" s="4">
        <v>0</v>
      </c>
      <c r="F14" s="4">
        <v>86264.9</v>
      </c>
      <c r="G14" s="21">
        <v>100</v>
      </c>
    </row>
    <row r="15" spans="1:8" ht="14.25" customHeight="1" x14ac:dyDescent="0.25">
      <c r="A15" t="s">
        <v>15</v>
      </c>
      <c r="B15" s="4">
        <v>0</v>
      </c>
      <c r="C15" s="4">
        <v>0</v>
      </c>
      <c r="D15" s="4">
        <v>0</v>
      </c>
      <c r="E15" s="4">
        <v>0</v>
      </c>
      <c r="F15" s="4">
        <v>4265.38</v>
      </c>
      <c r="G15" s="21">
        <v>100</v>
      </c>
    </row>
    <row r="16" spans="1:8" s="5" customFormat="1" ht="13.2" x14ac:dyDescent="0.25">
      <c r="A16" s="5" t="s">
        <v>16</v>
      </c>
      <c r="B16" s="6">
        <v>0</v>
      </c>
      <c r="C16" s="6">
        <v>375364000</v>
      </c>
      <c r="D16" s="6">
        <v>0</v>
      </c>
      <c r="E16" s="6">
        <v>375364000</v>
      </c>
      <c r="F16" s="6">
        <v>0</v>
      </c>
      <c r="G16" s="21">
        <f t="shared" si="0"/>
        <v>0</v>
      </c>
    </row>
    <row r="17" spans="1:8" s="5" customFormat="1" ht="13.2" x14ac:dyDescent="0.25">
      <c r="A17" s="5" t="s">
        <v>17</v>
      </c>
      <c r="B17" s="6">
        <v>0</v>
      </c>
      <c r="C17" s="6">
        <v>375364000</v>
      </c>
      <c r="D17" s="6">
        <v>0</v>
      </c>
      <c r="E17" s="6">
        <v>375364000</v>
      </c>
      <c r="F17" s="6">
        <v>0</v>
      </c>
      <c r="G17" s="21">
        <f t="shared" si="0"/>
        <v>0</v>
      </c>
      <c r="H17" s="8"/>
    </row>
    <row r="18" spans="1:8" s="5" customFormat="1" ht="13.2" x14ac:dyDescent="0.25">
      <c r="A18" s="5" t="s">
        <v>18</v>
      </c>
      <c r="B18" s="6">
        <v>0</v>
      </c>
      <c r="C18" s="6">
        <v>375364000</v>
      </c>
      <c r="D18" s="6">
        <v>0</v>
      </c>
      <c r="E18" s="6">
        <v>375364000</v>
      </c>
      <c r="F18" s="6">
        <v>0</v>
      </c>
      <c r="G18" s="21">
        <f t="shared" si="0"/>
        <v>0</v>
      </c>
    </row>
    <row r="19" spans="1:8" ht="26.4" x14ac:dyDescent="0.25">
      <c r="A19" s="10" t="s">
        <v>19</v>
      </c>
      <c r="B19" s="11">
        <v>0</v>
      </c>
      <c r="C19" s="11">
        <v>375364000</v>
      </c>
      <c r="D19" s="11">
        <v>0</v>
      </c>
      <c r="E19" s="11">
        <v>375364000</v>
      </c>
      <c r="F19" s="11">
        <v>0</v>
      </c>
      <c r="G19" s="21">
        <f t="shared" si="0"/>
        <v>0</v>
      </c>
    </row>
  </sheetData>
  <mergeCells count="2">
    <mergeCell ref="A1:G1"/>
    <mergeCell ref="A2:G2"/>
  </mergeCells>
  <pageMargins left="0" right="0" top="0" bottom="0" header="0" footer="0"/>
  <pageSetup paperSize="5" scale="85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M51"/>
  <sheetViews>
    <sheetView showGridLines="0" tabSelected="1" showOutlineSymbols="0" zoomScaleNormal="100" workbookViewId="0">
      <selection activeCell="C15" sqref="C15"/>
    </sheetView>
  </sheetViews>
  <sheetFormatPr baseColWidth="10" defaultColWidth="6.88671875" defaultRowHeight="12.75" customHeight="1" x14ac:dyDescent="0.25"/>
  <cols>
    <col min="1" max="1" width="58.44140625" customWidth="1"/>
    <col min="2" max="2" width="17.88671875" style="4" customWidth="1"/>
    <col min="3" max="3" width="12.33203125" style="4" bestFit="1" customWidth="1"/>
    <col min="4" max="4" width="10.33203125" style="4" bestFit="1" customWidth="1"/>
    <col min="5" max="5" width="11.5546875" style="4" bestFit="1" customWidth="1"/>
    <col min="6" max="6" width="11.33203125" style="4" bestFit="1" customWidth="1"/>
    <col min="7" max="7" width="13.6640625" style="4" customWidth="1"/>
    <col min="8" max="8" width="12.88671875" style="4" bestFit="1" customWidth="1"/>
    <col min="9" max="9" width="16.6640625" style="4" bestFit="1" customWidth="1"/>
    <col min="10" max="10" width="14.88671875" style="4" customWidth="1"/>
    <col min="11" max="12" width="12.33203125" style="4" bestFit="1" customWidth="1"/>
    <col min="13" max="13" width="11.44140625" bestFit="1" customWidth="1"/>
  </cols>
  <sheetData>
    <row r="1" spans="1:13" ht="15.6" x14ac:dyDescent="0.25">
      <c r="A1" s="24" t="s">
        <v>75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5.6" x14ac:dyDescent="0.25">
      <c r="A2" s="24" t="s">
        <v>77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2.75" customHeight="1" x14ac:dyDescent="0.25">
      <c r="G3" s="20"/>
    </row>
    <row r="4" spans="1:13" ht="39.6" x14ac:dyDescent="0.25">
      <c r="A4" s="1" t="s">
        <v>0</v>
      </c>
      <c r="B4" s="2" t="s">
        <v>1</v>
      </c>
      <c r="C4" s="2" t="s">
        <v>2</v>
      </c>
      <c r="D4" s="2" t="s">
        <v>20</v>
      </c>
      <c r="E4" s="2" t="s">
        <v>21</v>
      </c>
      <c r="F4" s="3" t="s">
        <v>74</v>
      </c>
      <c r="G4" s="3" t="s">
        <v>22</v>
      </c>
      <c r="H4" s="2" t="s">
        <v>23</v>
      </c>
      <c r="I4" s="2" t="s">
        <v>24</v>
      </c>
      <c r="J4" s="2" t="s">
        <v>25</v>
      </c>
      <c r="K4" s="2" t="s">
        <v>26</v>
      </c>
      <c r="L4" s="3" t="s">
        <v>27</v>
      </c>
      <c r="M4" s="12" t="s">
        <v>28</v>
      </c>
    </row>
    <row r="5" spans="1:13" ht="13.2" x14ac:dyDescent="0.25">
      <c r="A5" s="5" t="s">
        <v>29</v>
      </c>
      <c r="B5" s="6">
        <v>850000000</v>
      </c>
      <c r="C5" s="6">
        <v>375364000</v>
      </c>
      <c r="D5" s="6">
        <v>0</v>
      </c>
      <c r="E5" s="6">
        <v>50200000</v>
      </c>
      <c r="F5" s="6">
        <v>50200000</v>
      </c>
      <c r="G5" s="6">
        <v>1225364000</v>
      </c>
      <c r="H5" s="6">
        <v>516534520.02999997</v>
      </c>
      <c r="I5" s="6">
        <v>515534520.02999997</v>
      </c>
      <c r="J5" s="6">
        <v>216313184.03</v>
      </c>
      <c r="K5" s="6">
        <v>216313184.03</v>
      </c>
      <c r="L5" s="6">
        <v>708829479.97000003</v>
      </c>
      <c r="M5" s="13">
        <f>I5/G5*100</f>
        <v>42.071949235492475</v>
      </c>
    </row>
    <row r="6" spans="1:13" ht="13.2" x14ac:dyDescent="0.25">
      <c r="A6" s="5" t="s">
        <v>30</v>
      </c>
      <c r="B6" s="6">
        <v>819315000</v>
      </c>
      <c r="C6" s="6">
        <v>0</v>
      </c>
      <c r="D6" s="6">
        <v>0</v>
      </c>
      <c r="E6" s="6">
        <v>33200000</v>
      </c>
      <c r="F6" s="6">
        <v>33200000</v>
      </c>
      <c r="G6" s="6">
        <v>819315000</v>
      </c>
      <c r="H6" s="6">
        <v>214993184.03</v>
      </c>
      <c r="I6" s="6">
        <v>213993184.03</v>
      </c>
      <c r="J6" s="6">
        <v>213993184.03</v>
      </c>
      <c r="K6" s="6">
        <v>213993184.03</v>
      </c>
      <c r="L6" s="6">
        <v>604321815.97000003</v>
      </c>
      <c r="M6" s="13">
        <f>I6/G6*100</f>
        <v>26.118548303155688</v>
      </c>
    </row>
    <row r="7" spans="1:13" ht="13.2" x14ac:dyDescent="0.25">
      <c r="A7" s="5" t="s">
        <v>31</v>
      </c>
      <c r="B7" s="6">
        <v>766315000</v>
      </c>
      <c r="C7" s="6">
        <v>0</v>
      </c>
      <c r="D7" s="6">
        <v>0</v>
      </c>
      <c r="E7" s="6">
        <v>32200000</v>
      </c>
      <c r="F7" s="6">
        <v>32200000</v>
      </c>
      <c r="G7" s="6">
        <v>766315000</v>
      </c>
      <c r="H7" s="6">
        <v>208205129</v>
      </c>
      <c r="I7" s="6">
        <v>208205129</v>
      </c>
      <c r="J7" s="6">
        <v>208205129</v>
      </c>
      <c r="K7" s="6">
        <v>208205129</v>
      </c>
      <c r="L7" s="6">
        <v>558109871</v>
      </c>
      <c r="M7" s="13">
        <f>I7/G7*100</f>
        <v>27.169653340989019</v>
      </c>
    </row>
    <row r="8" spans="1:13" ht="13.2" x14ac:dyDescent="0.25">
      <c r="A8" s="5" t="s">
        <v>32</v>
      </c>
      <c r="B8" s="6">
        <v>624823888</v>
      </c>
      <c r="C8" s="6">
        <v>0</v>
      </c>
      <c r="D8" s="6">
        <v>0</v>
      </c>
      <c r="E8" s="6">
        <v>32200000</v>
      </c>
      <c r="F8" s="6">
        <v>32200000</v>
      </c>
      <c r="G8" s="6">
        <v>624823888</v>
      </c>
      <c r="H8" s="6">
        <v>197451729</v>
      </c>
      <c r="I8" s="6">
        <v>197451729</v>
      </c>
      <c r="J8" s="6">
        <v>197451729</v>
      </c>
      <c r="K8" s="6">
        <v>197451729</v>
      </c>
      <c r="L8" s="6">
        <v>427372159</v>
      </c>
      <c r="M8" s="13">
        <f>I8/G8*100</f>
        <v>31.60118119555634</v>
      </c>
    </row>
    <row r="9" spans="1:13" ht="13.2" x14ac:dyDescent="0.25">
      <c r="A9" t="s">
        <v>33</v>
      </c>
      <c r="B9" s="4">
        <v>455675000</v>
      </c>
      <c r="C9" s="4">
        <v>0</v>
      </c>
      <c r="D9" s="4">
        <v>0</v>
      </c>
      <c r="E9" s="4">
        <v>0</v>
      </c>
      <c r="F9" s="4">
        <v>32200000</v>
      </c>
      <c r="G9" s="4">
        <v>423475000</v>
      </c>
      <c r="H9" s="4">
        <v>95373609</v>
      </c>
      <c r="I9" s="4">
        <v>95373609</v>
      </c>
      <c r="J9" s="4">
        <v>95373609</v>
      </c>
      <c r="K9" s="4">
        <v>95373609</v>
      </c>
      <c r="L9" s="4">
        <v>328101391</v>
      </c>
      <c r="M9" s="14">
        <f>I9/G9*100</f>
        <v>22.521662199657595</v>
      </c>
    </row>
    <row r="10" spans="1:13" ht="13.2" x14ac:dyDescent="0.25">
      <c r="A10" t="s">
        <v>34</v>
      </c>
      <c r="B10" s="4">
        <v>31003673</v>
      </c>
      <c r="C10" s="4">
        <v>0</v>
      </c>
      <c r="D10" s="4">
        <v>0</v>
      </c>
      <c r="E10" s="4">
        <v>0</v>
      </c>
      <c r="F10" s="4">
        <v>0</v>
      </c>
      <c r="G10" s="4">
        <v>31003673</v>
      </c>
      <c r="H10" s="4">
        <v>3100010</v>
      </c>
      <c r="I10" s="4">
        <v>3100010</v>
      </c>
      <c r="J10" s="4">
        <v>3100010</v>
      </c>
      <c r="K10" s="4">
        <v>3100010</v>
      </c>
      <c r="L10" s="4">
        <v>27903663</v>
      </c>
      <c r="M10" s="14">
        <f t="shared" ref="M10:M51" si="0">I10/G10*100</f>
        <v>9.9988475559008769</v>
      </c>
    </row>
    <row r="11" spans="1:13" ht="13.2" x14ac:dyDescent="0.25">
      <c r="A11" t="s">
        <v>35</v>
      </c>
      <c r="B11" s="4">
        <v>25663000</v>
      </c>
      <c r="C11" s="4">
        <v>0</v>
      </c>
      <c r="D11" s="4">
        <v>0</v>
      </c>
      <c r="E11" s="4">
        <v>0</v>
      </c>
      <c r="F11" s="4">
        <v>0</v>
      </c>
      <c r="G11" s="4">
        <v>25663000</v>
      </c>
      <c r="H11" s="4">
        <v>12810170</v>
      </c>
      <c r="I11" s="4">
        <v>12810170</v>
      </c>
      <c r="J11" s="4">
        <v>12810170</v>
      </c>
      <c r="K11" s="4">
        <v>12810170</v>
      </c>
      <c r="L11" s="4">
        <v>12852830</v>
      </c>
      <c r="M11" s="14">
        <f t="shared" si="0"/>
        <v>49.916884230214706</v>
      </c>
    </row>
    <row r="12" spans="1:13" ht="13.2" x14ac:dyDescent="0.25">
      <c r="A12" t="s">
        <v>36</v>
      </c>
      <c r="B12" s="4">
        <v>25663000</v>
      </c>
      <c r="C12" s="4">
        <v>0</v>
      </c>
      <c r="D12" s="4">
        <v>0</v>
      </c>
      <c r="E12" s="4">
        <v>0</v>
      </c>
      <c r="F12" s="4">
        <v>0</v>
      </c>
      <c r="G12" s="4">
        <v>25663000</v>
      </c>
      <c r="H12" s="4">
        <v>13824757</v>
      </c>
      <c r="I12" s="4">
        <v>13824757</v>
      </c>
      <c r="J12" s="4">
        <v>13824757</v>
      </c>
      <c r="K12" s="4">
        <v>13824757</v>
      </c>
      <c r="L12" s="4">
        <v>11838243</v>
      </c>
      <c r="M12" s="14">
        <f t="shared" si="0"/>
        <v>53.870385379729569</v>
      </c>
    </row>
    <row r="13" spans="1:13" ht="13.2" x14ac:dyDescent="0.25">
      <c r="A13" t="s">
        <v>37</v>
      </c>
      <c r="B13" s="4">
        <v>6454000</v>
      </c>
      <c r="C13" s="4">
        <v>0</v>
      </c>
      <c r="D13" s="4">
        <v>0</v>
      </c>
      <c r="E13" s="4">
        <v>0</v>
      </c>
      <c r="F13" s="4">
        <v>0</v>
      </c>
      <c r="G13" s="4">
        <v>6454000</v>
      </c>
      <c r="H13" s="4">
        <v>1625298</v>
      </c>
      <c r="I13" s="4">
        <v>1625298</v>
      </c>
      <c r="J13" s="4">
        <v>1625298</v>
      </c>
      <c r="K13" s="4">
        <v>1625298</v>
      </c>
      <c r="L13" s="4">
        <v>4828702</v>
      </c>
      <c r="M13" s="14">
        <f t="shared" si="0"/>
        <v>25.182801363495503</v>
      </c>
    </row>
    <row r="14" spans="1:13" ht="13.2" x14ac:dyDescent="0.25">
      <c r="A14" t="s">
        <v>38</v>
      </c>
      <c r="B14" s="4">
        <v>12666582</v>
      </c>
      <c r="C14" s="4">
        <v>0</v>
      </c>
      <c r="D14" s="4">
        <v>0</v>
      </c>
      <c r="E14" s="4">
        <v>0</v>
      </c>
      <c r="F14" s="4">
        <v>0</v>
      </c>
      <c r="G14" s="4">
        <v>12666582</v>
      </c>
      <c r="H14" s="4">
        <v>1588028</v>
      </c>
      <c r="I14" s="4">
        <v>1588028</v>
      </c>
      <c r="J14" s="4">
        <v>1588028</v>
      </c>
      <c r="K14" s="4">
        <v>1588028</v>
      </c>
      <c r="L14" s="4">
        <v>11078554</v>
      </c>
      <c r="M14" s="14">
        <f t="shared" si="0"/>
        <v>12.537146958824408</v>
      </c>
    </row>
    <row r="15" spans="1:13" ht="13.2" x14ac:dyDescent="0.25">
      <c r="A15" t="s">
        <v>39</v>
      </c>
      <c r="B15" s="4">
        <v>28856328</v>
      </c>
      <c r="C15" s="4">
        <v>0</v>
      </c>
      <c r="D15" s="4">
        <v>0</v>
      </c>
      <c r="E15" s="4">
        <v>0</v>
      </c>
      <c r="F15" s="4">
        <v>0</v>
      </c>
      <c r="G15" s="4">
        <v>28856328</v>
      </c>
      <c r="H15" s="4">
        <v>6799904</v>
      </c>
      <c r="I15" s="4">
        <v>6799904</v>
      </c>
      <c r="J15" s="4">
        <v>6799904</v>
      </c>
      <c r="K15" s="4">
        <v>6799904</v>
      </c>
      <c r="L15" s="4">
        <v>22056424</v>
      </c>
      <c r="M15" s="14">
        <f t="shared" si="0"/>
        <v>23.564689173203188</v>
      </c>
    </row>
    <row r="16" spans="1:13" ht="13.2" x14ac:dyDescent="0.25">
      <c r="A16" t="s">
        <v>40</v>
      </c>
      <c r="B16" s="4">
        <v>30644000</v>
      </c>
      <c r="C16" s="4">
        <v>0</v>
      </c>
      <c r="D16" s="4">
        <v>0</v>
      </c>
      <c r="E16" s="4">
        <v>27000000</v>
      </c>
      <c r="F16" s="4">
        <v>0</v>
      </c>
      <c r="G16" s="4">
        <v>57644000</v>
      </c>
      <c r="H16" s="4">
        <v>55995786</v>
      </c>
      <c r="I16" s="4">
        <v>55995786</v>
      </c>
      <c r="J16" s="4">
        <v>55995786</v>
      </c>
      <c r="K16" s="4">
        <v>55995786</v>
      </c>
      <c r="L16" s="4">
        <v>1648214</v>
      </c>
      <c r="M16" s="14">
        <f t="shared" si="0"/>
        <v>97.140701547429046</v>
      </c>
    </row>
    <row r="17" spans="1:13" ht="13.2" x14ac:dyDescent="0.25">
      <c r="A17" t="s">
        <v>41</v>
      </c>
      <c r="B17" s="4">
        <v>4198305</v>
      </c>
      <c r="C17" s="4">
        <v>0</v>
      </c>
      <c r="D17" s="4">
        <v>0</v>
      </c>
      <c r="E17" s="4">
        <v>5200000</v>
      </c>
      <c r="F17" s="4">
        <v>0</v>
      </c>
      <c r="G17" s="4">
        <v>9398305</v>
      </c>
      <c r="H17" s="4">
        <v>6334167</v>
      </c>
      <c r="I17" s="4">
        <v>6334167</v>
      </c>
      <c r="J17" s="4">
        <v>6334167</v>
      </c>
      <c r="K17" s="4">
        <v>6334167</v>
      </c>
      <c r="L17" s="4">
        <v>3064138</v>
      </c>
      <c r="M17" s="14">
        <f t="shared" si="0"/>
        <v>67.396908272289522</v>
      </c>
    </row>
    <row r="18" spans="1:13" ht="13.2" x14ac:dyDescent="0.25">
      <c r="A18" t="s">
        <v>42</v>
      </c>
      <c r="B18" s="4">
        <v>4000000</v>
      </c>
      <c r="C18" s="4">
        <v>0</v>
      </c>
      <c r="D18" s="4">
        <v>0</v>
      </c>
      <c r="E18" s="4">
        <v>0</v>
      </c>
      <c r="F18" s="4">
        <v>0</v>
      </c>
      <c r="G18" s="4">
        <v>4000000</v>
      </c>
      <c r="H18" s="4">
        <v>0</v>
      </c>
      <c r="I18" s="4">
        <v>0</v>
      </c>
      <c r="J18" s="4">
        <v>0</v>
      </c>
      <c r="K18" s="4">
        <v>0</v>
      </c>
      <c r="L18" s="4">
        <v>4000000</v>
      </c>
      <c r="M18" s="14">
        <f t="shared" si="0"/>
        <v>0</v>
      </c>
    </row>
    <row r="19" spans="1:13" s="9" customFormat="1" ht="26.4" x14ac:dyDescent="0.25">
      <c r="A19" s="15" t="s">
        <v>43</v>
      </c>
      <c r="B19" s="16">
        <v>102940187</v>
      </c>
      <c r="C19" s="16">
        <v>0</v>
      </c>
      <c r="D19" s="16">
        <v>0</v>
      </c>
      <c r="E19" s="16">
        <v>0</v>
      </c>
      <c r="F19" s="16">
        <v>0</v>
      </c>
      <c r="G19" s="16">
        <v>102940187</v>
      </c>
      <c r="H19" s="16">
        <v>7892400</v>
      </c>
      <c r="I19" s="16">
        <v>7892400</v>
      </c>
      <c r="J19" s="16">
        <v>7892400</v>
      </c>
      <c r="K19" s="16">
        <v>7892400</v>
      </c>
      <c r="L19" s="16">
        <v>95047787</v>
      </c>
      <c r="M19" s="17">
        <f t="shared" si="0"/>
        <v>7.6669765521214766</v>
      </c>
    </row>
    <row r="20" spans="1:13" ht="13.2" x14ac:dyDescent="0.25">
      <c r="A20" t="s">
        <v>44</v>
      </c>
      <c r="B20" s="4">
        <v>27460497</v>
      </c>
      <c r="C20" s="4">
        <v>0</v>
      </c>
      <c r="D20" s="4">
        <v>0</v>
      </c>
      <c r="E20" s="4">
        <v>0</v>
      </c>
      <c r="F20" s="4">
        <v>0</v>
      </c>
      <c r="G20" s="4">
        <v>27460497</v>
      </c>
      <c r="H20" s="4">
        <v>0</v>
      </c>
      <c r="I20" s="4">
        <v>0</v>
      </c>
      <c r="J20" s="4">
        <v>0</v>
      </c>
      <c r="K20" s="4">
        <v>0</v>
      </c>
      <c r="L20" s="4">
        <v>27460497</v>
      </c>
      <c r="M20" s="14">
        <f t="shared" si="0"/>
        <v>0</v>
      </c>
    </row>
    <row r="21" spans="1:13" ht="13.2" x14ac:dyDescent="0.25">
      <c r="A21" t="s">
        <v>45</v>
      </c>
      <c r="B21" s="4">
        <v>72333196</v>
      </c>
      <c r="C21" s="4">
        <v>0</v>
      </c>
      <c r="D21" s="4">
        <v>0</v>
      </c>
      <c r="E21" s="4">
        <v>0</v>
      </c>
      <c r="F21" s="4">
        <v>0</v>
      </c>
      <c r="G21" s="4">
        <v>72333196</v>
      </c>
      <c r="H21" s="4">
        <v>7563000</v>
      </c>
      <c r="I21" s="4">
        <v>7563000</v>
      </c>
      <c r="J21" s="4">
        <v>7563000</v>
      </c>
      <c r="K21" s="4">
        <v>7563000</v>
      </c>
      <c r="L21" s="4">
        <v>64770196</v>
      </c>
      <c r="M21" s="14">
        <f t="shared" si="0"/>
        <v>10.455780220191018</v>
      </c>
    </row>
    <row r="22" spans="1:13" ht="13.2" x14ac:dyDescent="0.25">
      <c r="A22" t="s">
        <v>46</v>
      </c>
      <c r="B22" s="4">
        <v>3146494</v>
      </c>
      <c r="C22" s="4">
        <v>0</v>
      </c>
      <c r="D22" s="4">
        <v>0</v>
      </c>
      <c r="E22" s="4">
        <v>0</v>
      </c>
      <c r="F22" s="4">
        <v>0</v>
      </c>
      <c r="G22" s="4">
        <v>3146494</v>
      </c>
      <c r="H22" s="4">
        <v>329400</v>
      </c>
      <c r="I22" s="4">
        <v>329400</v>
      </c>
      <c r="J22" s="4">
        <v>329400</v>
      </c>
      <c r="K22" s="4">
        <v>329400</v>
      </c>
      <c r="L22" s="4">
        <v>2817094</v>
      </c>
      <c r="M22" s="14">
        <f t="shared" si="0"/>
        <v>10.468794791917608</v>
      </c>
    </row>
    <row r="23" spans="1:13" ht="13.2" x14ac:dyDescent="0.25">
      <c r="A23" s="5" t="s">
        <v>47</v>
      </c>
      <c r="B23" s="6">
        <v>38550925</v>
      </c>
      <c r="C23" s="6">
        <v>0</v>
      </c>
      <c r="D23" s="6">
        <v>0</v>
      </c>
      <c r="E23" s="6">
        <v>0</v>
      </c>
      <c r="F23" s="6">
        <v>0</v>
      </c>
      <c r="G23" s="6">
        <v>38550925</v>
      </c>
      <c r="H23" s="6">
        <v>2861000</v>
      </c>
      <c r="I23" s="6">
        <v>2861000</v>
      </c>
      <c r="J23" s="6">
        <v>2861000</v>
      </c>
      <c r="K23" s="6">
        <v>2861000</v>
      </c>
      <c r="L23" s="6">
        <v>35689925</v>
      </c>
      <c r="M23" s="13">
        <f t="shared" si="0"/>
        <v>7.421352405940973</v>
      </c>
    </row>
    <row r="24" spans="1:13" ht="13.2" x14ac:dyDescent="0.25">
      <c r="A24" t="s">
        <v>48</v>
      </c>
      <c r="B24" s="4">
        <v>23085062</v>
      </c>
      <c r="C24" s="4">
        <v>0</v>
      </c>
      <c r="D24" s="4">
        <v>0</v>
      </c>
      <c r="E24" s="4">
        <v>0</v>
      </c>
      <c r="F24" s="4">
        <v>0</v>
      </c>
      <c r="G24" s="4">
        <v>23085062</v>
      </c>
      <c r="H24" s="4">
        <v>2521300</v>
      </c>
      <c r="I24" s="4">
        <v>2521300</v>
      </c>
      <c r="J24" s="4">
        <v>2521300</v>
      </c>
      <c r="K24" s="4">
        <v>2521300</v>
      </c>
      <c r="L24" s="4">
        <v>20563762</v>
      </c>
      <c r="M24" s="14">
        <f t="shared" si="0"/>
        <v>10.921781366669061</v>
      </c>
    </row>
    <row r="25" spans="1:13" ht="13.2" x14ac:dyDescent="0.25">
      <c r="A25" t="s">
        <v>49</v>
      </c>
      <c r="B25" s="4">
        <v>9279518</v>
      </c>
      <c r="C25" s="4">
        <v>0</v>
      </c>
      <c r="D25" s="4">
        <v>0</v>
      </c>
      <c r="E25" s="4">
        <v>0</v>
      </c>
      <c r="F25" s="4">
        <v>0</v>
      </c>
      <c r="G25" s="4">
        <v>9279518</v>
      </c>
      <c r="H25" s="4">
        <v>203800</v>
      </c>
      <c r="I25" s="4">
        <v>203800</v>
      </c>
      <c r="J25" s="4">
        <v>203800</v>
      </c>
      <c r="K25" s="4">
        <v>203800</v>
      </c>
      <c r="L25" s="4">
        <v>9075718</v>
      </c>
      <c r="M25" s="14">
        <f t="shared" si="0"/>
        <v>2.1962347613313535</v>
      </c>
    </row>
    <row r="26" spans="1:13" ht="13.2" x14ac:dyDescent="0.25">
      <c r="A26" t="s">
        <v>50</v>
      </c>
      <c r="B26" s="4">
        <v>6186345</v>
      </c>
      <c r="C26" s="4">
        <v>0</v>
      </c>
      <c r="D26" s="4">
        <v>0</v>
      </c>
      <c r="E26" s="4">
        <v>0</v>
      </c>
      <c r="F26" s="4">
        <v>0</v>
      </c>
      <c r="G26" s="4">
        <v>6186345</v>
      </c>
      <c r="H26" s="4">
        <v>135900</v>
      </c>
      <c r="I26" s="4">
        <v>135900</v>
      </c>
      <c r="J26" s="4">
        <v>135900</v>
      </c>
      <c r="K26" s="4">
        <v>135900</v>
      </c>
      <c r="L26" s="4">
        <v>6050445</v>
      </c>
      <c r="M26" s="14">
        <f t="shared" si="0"/>
        <v>2.1967737007877837</v>
      </c>
    </row>
    <row r="27" spans="1:13" ht="13.2" x14ac:dyDescent="0.25">
      <c r="A27" s="5" t="s">
        <v>51</v>
      </c>
      <c r="B27" s="6">
        <v>53000000</v>
      </c>
      <c r="C27" s="6">
        <v>0</v>
      </c>
      <c r="D27" s="6">
        <v>0</v>
      </c>
      <c r="E27" s="6">
        <v>1000000</v>
      </c>
      <c r="F27" s="6">
        <v>1000000</v>
      </c>
      <c r="G27" s="6">
        <v>53000000</v>
      </c>
      <c r="H27" s="6">
        <v>6788055.0300000003</v>
      </c>
      <c r="I27" s="6">
        <v>5788055.0300000003</v>
      </c>
      <c r="J27" s="6">
        <v>5788055.0300000003</v>
      </c>
      <c r="K27" s="6">
        <v>5788055.0300000003</v>
      </c>
      <c r="L27" s="6">
        <v>46211944.969999999</v>
      </c>
      <c r="M27" s="13">
        <f t="shared" si="0"/>
        <v>10.920858547169813</v>
      </c>
    </row>
    <row r="28" spans="1:13" ht="13.2" x14ac:dyDescent="0.25">
      <c r="A28" s="5" t="s">
        <v>52</v>
      </c>
      <c r="B28" s="6">
        <v>5000000</v>
      </c>
      <c r="C28" s="6">
        <v>0</v>
      </c>
      <c r="D28" s="6">
        <v>0</v>
      </c>
      <c r="E28" s="6">
        <v>0</v>
      </c>
      <c r="F28" s="6">
        <v>0</v>
      </c>
      <c r="G28" s="6">
        <v>5000000</v>
      </c>
      <c r="H28" s="6">
        <v>2000000</v>
      </c>
      <c r="I28" s="6">
        <v>1000000</v>
      </c>
      <c r="J28" s="6">
        <v>1000000</v>
      </c>
      <c r="K28" s="6">
        <v>1000000</v>
      </c>
      <c r="L28" s="6">
        <v>3000000</v>
      </c>
      <c r="M28" s="13">
        <f t="shared" si="0"/>
        <v>20</v>
      </c>
    </row>
    <row r="29" spans="1:13" ht="13.2" x14ac:dyDescent="0.25">
      <c r="A29" t="s">
        <v>53</v>
      </c>
      <c r="B29" s="4">
        <v>5000000</v>
      </c>
      <c r="C29" s="4">
        <v>0</v>
      </c>
      <c r="D29" s="4">
        <v>0</v>
      </c>
      <c r="E29" s="4">
        <v>0</v>
      </c>
      <c r="F29" s="4">
        <v>0</v>
      </c>
      <c r="G29" s="4">
        <v>5000000</v>
      </c>
      <c r="H29" s="4">
        <v>2000000</v>
      </c>
      <c r="I29" s="4">
        <v>1000000</v>
      </c>
      <c r="J29" s="4">
        <v>1000000</v>
      </c>
      <c r="K29" s="4">
        <v>1000000</v>
      </c>
      <c r="L29" s="4">
        <v>3000000</v>
      </c>
      <c r="M29" s="14">
        <f t="shared" si="0"/>
        <v>20</v>
      </c>
    </row>
    <row r="30" spans="1:13" ht="13.2" x14ac:dyDescent="0.25">
      <c r="A30" s="5" t="s">
        <v>54</v>
      </c>
      <c r="B30" s="6">
        <v>17000000</v>
      </c>
      <c r="C30" s="6">
        <v>0</v>
      </c>
      <c r="D30" s="6">
        <v>0</v>
      </c>
      <c r="E30" s="6">
        <v>0</v>
      </c>
      <c r="F30" s="6">
        <v>0</v>
      </c>
      <c r="G30" s="6">
        <v>17000000</v>
      </c>
      <c r="H30" s="6">
        <v>2419080</v>
      </c>
      <c r="I30" s="6">
        <v>2419080</v>
      </c>
      <c r="J30" s="6">
        <v>2419080</v>
      </c>
      <c r="K30" s="6">
        <v>2419080</v>
      </c>
      <c r="L30" s="6">
        <v>14580920</v>
      </c>
      <c r="M30" s="13">
        <f t="shared" si="0"/>
        <v>14.229882352941175</v>
      </c>
    </row>
    <row r="31" spans="1:13" ht="13.2" x14ac:dyDescent="0.25">
      <c r="A31" t="s">
        <v>55</v>
      </c>
      <c r="B31" s="4">
        <v>5000000</v>
      </c>
      <c r="C31" s="4">
        <v>0</v>
      </c>
      <c r="D31" s="4">
        <v>0</v>
      </c>
      <c r="E31" s="4">
        <v>0</v>
      </c>
      <c r="F31" s="4">
        <v>0</v>
      </c>
      <c r="G31" s="4">
        <v>5000000</v>
      </c>
      <c r="H31" s="4">
        <v>934789</v>
      </c>
      <c r="I31" s="4">
        <v>934789</v>
      </c>
      <c r="J31" s="4">
        <v>934789</v>
      </c>
      <c r="K31" s="4">
        <v>934789</v>
      </c>
      <c r="L31" s="4">
        <v>4065211</v>
      </c>
      <c r="M31" s="14">
        <f t="shared" si="0"/>
        <v>18.695779999999999</v>
      </c>
    </row>
    <row r="32" spans="1:13" ht="13.2" x14ac:dyDescent="0.25">
      <c r="A32" t="s">
        <v>56</v>
      </c>
      <c r="B32" s="4">
        <v>3500000</v>
      </c>
      <c r="C32" s="4">
        <v>0</v>
      </c>
      <c r="D32" s="4">
        <v>0</v>
      </c>
      <c r="E32" s="4">
        <v>0</v>
      </c>
      <c r="F32" s="4">
        <v>0</v>
      </c>
      <c r="G32" s="4">
        <v>3500000</v>
      </c>
      <c r="H32" s="4">
        <v>1484291</v>
      </c>
      <c r="I32" s="4">
        <v>1484291</v>
      </c>
      <c r="J32" s="4">
        <v>1484291</v>
      </c>
      <c r="K32" s="4">
        <v>1484291</v>
      </c>
      <c r="L32" s="4">
        <v>2015709</v>
      </c>
      <c r="M32" s="14">
        <f t="shared" si="0"/>
        <v>42.40831428571429</v>
      </c>
    </row>
    <row r="33" spans="1:13" ht="13.2" x14ac:dyDescent="0.25">
      <c r="A33" t="s">
        <v>57</v>
      </c>
      <c r="B33" s="4">
        <v>1500000</v>
      </c>
      <c r="C33" s="4">
        <v>0</v>
      </c>
      <c r="D33" s="4">
        <v>0</v>
      </c>
      <c r="E33" s="4">
        <v>0</v>
      </c>
      <c r="F33" s="4">
        <v>0</v>
      </c>
      <c r="G33" s="4">
        <v>1500000</v>
      </c>
      <c r="H33" s="4">
        <v>0</v>
      </c>
      <c r="I33" s="4">
        <v>0</v>
      </c>
      <c r="J33" s="4">
        <v>0</v>
      </c>
      <c r="K33" s="4">
        <v>0</v>
      </c>
      <c r="L33" s="4">
        <v>1500000</v>
      </c>
      <c r="M33" s="14">
        <f t="shared" si="0"/>
        <v>0</v>
      </c>
    </row>
    <row r="34" spans="1:13" ht="13.2" x14ac:dyDescent="0.25">
      <c r="A34" t="s">
        <v>58</v>
      </c>
      <c r="B34" s="4">
        <v>7000000</v>
      </c>
      <c r="C34" s="4">
        <v>0</v>
      </c>
      <c r="D34" s="4">
        <v>0</v>
      </c>
      <c r="E34" s="4">
        <v>0</v>
      </c>
      <c r="F34" s="4">
        <v>0</v>
      </c>
      <c r="G34" s="4">
        <v>7000000</v>
      </c>
      <c r="H34" s="4">
        <v>0</v>
      </c>
      <c r="I34" s="4">
        <v>0</v>
      </c>
      <c r="J34" s="4">
        <v>0</v>
      </c>
      <c r="K34" s="4">
        <v>0</v>
      </c>
      <c r="L34" s="4">
        <v>7000000</v>
      </c>
      <c r="M34" s="14">
        <f t="shared" si="0"/>
        <v>0</v>
      </c>
    </row>
    <row r="35" spans="1:13" ht="13.2" x14ac:dyDescent="0.25">
      <c r="A35" s="5" t="s">
        <v>59</v>
      </c>
      <c r="B35" s="6">
        <v>21200000</v>
      </c>
      <c r="C35" s="6">
        <v>0</v>
      </c>
      <c r="D35" s="6">
        <v>0</v>
      </c>
      <c r="E35" s="6">
        <v>1000000</v>
      </c>
      <c r="F35" s="6">
        <v>1000000</v>
      </c>
      <c r="G35" s="6">
        <v>21200000</v>
      </c>
      <c r="H35" s="6">
        <v>1944600</v>
      </c>
      <c r="I35" s="6">
        <v>1944600</v>
      </c>
      <c r="J35" s="6">
        <v>1944600</v>
      </c>
      <c r="K35" s="6">
        <v>1944600</v>
      </c>
      <c r="L35" s="6">
        <v>19255400</v>
      </c>
      <c r="M35" s="13">
        <f t="shared" si="0"/>
        <v>9.1726415094339622</v>
      </c>
    </row>
    <row r="36" spans="1:13" ht="13.2" x14ac:dyDescent="0.25">
      <c r="A36" t="s">
        <v>60</v>
      </c>
      <c r="B36" s="4">
        <v>1200000</v>
      </c>
      <c r="C36" s="4">
        <v>0</v>
      </c>
      <c r="D36" s="4">
        <v>0</v>
      </c>
      <c r="E36" s="4">
        <v>1000000</v>
      </c>
      <c r="F36" s="4">
        <v>0</v>
      </c>
      <c r="G36" s="4">
        <v>2200000</v>
      </c>
      <c r="H36" s="4">
        <v>1944600</v>
      </c>
      <c r="I36" s="4">
        <v>1944600</v>
      </c>
      <c r="J36" s="4">
        <v>1944600</v>
      </c>
      <c r="K36" s="4">
        <v>1944600</v>
      </c>
      <c r="L36" s="4">
        <v>255400</v>
      </c>
      <c r="M36" s="14">
        <f t="shared" si="0"/>
        <v>88.390909090909091</v>
      </c>
    </row>
    <row r="37" spans="1:13" ht="13.2" x14ac:dyDescent="0.25">
      <c r="A37" t="s">
        <v>61</v>
      </c>
      <c r="B37" s="4">
        <v>20000000</v>
      </c>
      <c r="C37" s="4">
        <v>0</v>
      </c>
      <c r="D37" s="4">
        <v>0</v>
      </c>
      <c r="E37" s="4">
        <v>0</v>
      </c>
      <c r="F37" s="4">
        <v>1000000</v>
      </c>
      <c r="G37" s="4">
        <v>19000000</v>
      </c>
      <c r="H37" s="4">
        <v>0</v>
      </c>
      <c r="I37" s="4">
        <v>0</v>
      </c>
      <c r="J37" s="4">
        <v>0</v>
      </c>
      <c r="K37" s="4">
        <v>0</v>
      </c>
      <c r="L37" s="4">
        <v>19000000</v>
      </c>
      <c r="M37" s="14">
        <f t="shared" si="0"/>
        <v>0</v>
      </c>
    </row>
    <row r="38" spans="1:13" ht="13.2" x14ac:dyDescent="0.25">
      <c r="A38" s="5" t="s">
        <v>62</v>
      </c>
      <c r="B38" s="6">
        <v>9800000</v>
      </c>
      <c r="C38" s="6">
        <v>0</v>
      </c>
      <c r="D38" s="6">
        <v>0</v>
      </c>
      <c r="E38" s="6">
        <v>0</v>
      </c>
      <c r="F38" s="6">
        <v>0</v>
      </c>
      <c r="G38" s="6">
        <v>9800000</v>
      </c>
      <c r="H38" s="6">
        <v>424375.03</v>
      </c>
      <c r="I38" s="6">
        <v>424375.03</v>
      </c>
      <c r="J38" s="6">
        <v>424375.03</v>
      </c>
      <c r="K38" s="6">
        <v>424375.03</v>
      </c>
      <c r="L38" s="6">
        <v>9375624.9700000007</v>
      </c>
      <c r="M38" s="13">
        <f t="shared" si="0"/>
        <v>4.3303574489795924</v>
      </c>
    </row>
    <row r="39" spans="1:13" ht="13.2" x14ac:dyDescent="0.25">
      <c r="A39" t="s">
        <v>63</v>
      </c>
      <c r="B39" s="4">
        <v>6000000</v>
      </c>
      <c r="C39" s="4">
        <v>0</v>
      </c>
      <c r="D39" s="4">
        <v>0</v>
      </c>
      <c r="E39" s="4">
        <v>0</v>
      </c>
      <c r="F39" s="4">
        <v>0</v>
      </c>
      <c r="G39" s="4">
        <v>6000000</v>
      </c>
      <c r="H39" s="4">
        <v>0</v>
      </c>
      <c r="I39" s="4">
        <v>0</v>
      </c>
      <c r="J39" s="4">
        <v>0</v>
      </c>
      <c r="K39" s="4">
        <v>0</v>
      </c>
      <c r="L39" s="4">
        <v>6000000</v>
      </c>
      <c r="M39" s="14">
        <f t="shared" si="0"/>
        <v>0</v>
      </c>
    </row>
    <row r="40" spans="1:13" ht="13.2" x14ac:dyDescent="0.25">
      <c r="A40" t="s">
        <v>64</v>
      </c>
      <c r="B40" s="4">
        <v>2000000</v>
      </c>
      <c r="C40" s="4">
        <v>0</v>
      </c>
      <c r="D40" s="4">
        <v>0</v>
      </c>
      <c r="E40" s="4">
        <v>0</v>
      </c>
      <c r="F40" s="4">
        <v>0</v>
      </c>
      <c r="G40" s="4">
        <v>2000000</v>
      </c>
      <c r="H40" s="4">
        <v>265081.68</v>
      </c>
      <c r="I40" s="4">
        <v>265081.68</v>
      </c>
      <c r="J40" s="4">
        <v>265081.68</v>
      </c>
      <c r="K40" s="4">
        <v>265081.68</v>
      </c>
      <c r="L40" s="4">
        <v>1734918.32</v>
      </c>
      <c r="M40" s="14">
        <f t="shared" si="0"/>
        <v>13.254083999999999</v>
      </c>
    </row>
    <row r="41" spans="1:13" ht="13.2" x14ac:dyDescent="0.25">
      <c r="A41" t="s">
        <v>65</v>
      </c>
      <c r="B41" s="4">
        <v>600000</v>
      </c>
      <c r="C41" s="4">
        <v>0</v>
      </c>
      <c r="D41" s="4">
        <v>0</v>
      </c>
      <c r="E41" s="4">
        <v>0</v>
      </c>
      <c r="F41" s="4">
        <v>0</v>
      </c>
      <c r="G41" s="4">
        <v>600000</v>
      </c>
      <c r="H41" s="4">
        <v>1827</v>
      </c>
      <c r="I41" s="4">
        <v>1827</v>
      </c>
      <c r="J41" s="4">
        <v>1827</v>
      </c>
      <c r="K41" s="4">
        <v>1827</v>
      </c>
      <c r="L41" s="4">
        <v>598173</v>
      </c>
      <c r="M41" s="14">
        <f t="shared" si="0"/>
        <v>0.30449999999999999</v>
      </c>
    </row>
    <row r="42" spans="1:13" ht="13.2" x14ac:dyDescent="0.25">
      <c r="A42" t="s">
        <v>66</v>
      </c>
      <c r="B42" s="4">
        <v>1200000</v>
      </c>
      <c r="C42" s="4">
        <v>0</v>
      </c>
      <c r="D42" s="4">
        <v>0</v>
      </c>
      <c r="E42" s="4">
        <v>0</v>
      </c>
      <c r="F42" s="4">
        <v>0</v>
      </c>
      <c r="G42" s="4">
        <v>1200000</v>
      </c>
      <c r="H42" s="4">
        <v>157466.35</v>
      </c>
      <c r="I42" s="4">
        <v>157466.35</v>
      </c>
      <c r="J42" s="4">
        <v>157466.35</v>
      </c>
      <c r="K42" s="4">
        <v>157466.35</v>
      </c>
      <c r="L42" s="4">
        <v>1042533.65</v>
      </c>
      <c r="M42" s="14">
        <f t="shared" si="0"/>
        <v>13.122195833333333</v>
      </c>
    </row>
    <row r="43" spans="1:13" ht="13.2" x14ac:dyDescent="0.25">
      <c r="A43" s="5" t="s">
        <v>67</v>
      </c>
      <c r="B43" s="6">
        <v>30685000</v>
      </c>
      <c r="C43" s="6">
        <v>0</v>
      </c>
      <c r="D43" s="6">
        <v>0</v>
      </c>
      <c r="E43" s="6">
        <v>17000000</v>
      </c>
      <c r="F43" s="6">
        <v>17000000</v>
      </c>
      <c r="G43" s="6">
        <v>30685000</v>
      </c>
      <c r="H43" s="6">
        <v>7331200</v>
      </c>
      <c r="I43" s="6">
        <v>7331200</v>
      </c>
      <c r="J43" s="6">
        <v>2320000</v>
      </c>
      <c r="K43" s="6">
        <v>2320000</v>
      </c>
      <c r="L43" s="6">
        <v>23353800</v>
      </c>
      <c r="M43" s="13">
        <f t="shared" si="0"/>
        <v>23.891803812937916</v>
      </c>
    </row>
    <row r="44" spans="1:13" ht="13.2" x14ac:dyDescent="0.25">
      <c r="A44" s="5" t="s">
        <v>68</v>
      </c>
      <c r="B44" s="6">
        <v>30685000</v>
      </c>
      <c r="C44" s="6">
        <v>0</v>
      </c>
      <c r="D44" s="6">
        <v>0</v>
      </c>
      <c r="E44" s="6">
        <v>17000000</v>
      </c>
      <c r="F44" s="6">
        <v>17000000</v>
      </c>
      <c r="G44" s="6">
        <v>30685000</v>
      </c>
      <c r="H44" s="6">
        <v>7331200</v>
      </c>
      <c r="I44" s="6">
        <v>7331200</v>
      </c>
      <c r="J44" s="6">
        <v>2320000</v>
      </c>
      <c r="K44" s="6">
        <v>2320000</v>
      </c>
      <c r="L44" s="6">
        <v>23353800</v>
      </c>
      <c r="M44" s="13">
        <f t="shared" si="0"/>
        <v>23.891803812937916</v>
      </c>
    </row>
    <row r="45" spans="1:13" ht="13.2" x14ac:dyDescent="0.25">
      <c r="A45" s="5" t="s">
        <v>69</v>
      </c>
      <c r="B45" s="6">
        <v>30685000</v>
      </c>
      <c r="C45" s="6">
        <v>0</v>
      </c>
      <c r="D45" s="6">
        <v>0</v>
      </c>
      <c r="E45" s="6">
        <v>17000000</v>
      </c>
      <c r="F45" s="6">
        <v>17000000</v>
      </c>
      <c r="G45" s="6">
        <v>30685000</v>
      </c>
      <c r="H45" s="6">
        <v>7331200</v>
      </c>
      <c r="I45" s="6">
        <v>7331200</v>
      </c>
      <c r="J45" s="6">
        <v>2320000</v>
      </c>
      <c r="K45" s="6">
        <v>2320000</v>
      </c>
      <c r="L45" s="6">
        <v>23353800</v>
      </c>
      <c r="M45" s="13">
        <f t="shared" si="0"/>
        <v>23.891803812937916</v>
      </c>
    </row>
    <row r="46" spans="1:13" ht="13.2" x14ac:dyDescent="0.25">
      <c r="A46" t="s">
        <v>70</v>
      </c>
      <c r="B46" s="4">
        <v>0</v>
      </c>
      <c r="C46" s="4">
        <v>0</v>
      </c>
      <c r="D46" s="4">
        <v>0</v>
      </c>
      <c r="E46" s="4">
        <v>17000000</v>
      </c>
      <c r="F46" s="4">
        <v>0</v>
      </c>
      <c r="G46" s="4">
        <v>17000000</v>
      </c>
      <c r="H46" s="4">
        <v>2691200</v>
      </c>
      <c r="I46" s="4">
        <v>2691200</v>
      </c>
      <c r="J46" s="4">
        <v>0</v>
      </c>
      <c r="K46" s="4">
        <v>0</v>
      </c>
      <c r="L46" s="4">
        <v>14308800</v>
      </c>
      <c r="M46" s="14">
        <f t="shared" si="0"/>
        <v>15.830588235294119</v>
      </c>
    </row>
    <row r="47" spans="1:13" ht="13.2" x14ac:dyDescent="0.25">
      <c r="A47" t="s">
        <v>71</v>
      </c>
      <c r="B47" s="4">
        <v>30685000</v>
      </c>
      <c r="C47" s="4">
        <v>0</v>
      </c>
      <c r="D47" s="4">
        <v>0</v>
      </c>
      <c r="E47" s="4">
        <v>0</v>
      </c>
      <c r="F47" s="4">
        <v>17000000</v>
      </c>
      <c r="G47" s="4">
        <v>13685000</v>
      </c>
      <c r="H47" s="4">
        <v>4640000</v>
      </c>
      <c r="I47" s="4">
        <v>4640000</v>
      </c>
      <c r="J47" s="4">
        <v>2320000</v>
      </c>
      <c r="K47" s="4">
        <v>2320000</v>
      </c>
      <c r="L47" s="4">
        <v>9045000</v>
      </c>
      <c r="M47" s="14">
        <f t="shared" si="0"/>
        <v>33.905736207526488</v>
      </c>
    </row>
    <row r="48" spans="1:13" ht="13.2" x14ac:dyDescent="0.25">
      <c r="A48" s="5" t="s">
        <v>17</v>
      </c>
      <c r="B48" s="6">
        <v>0</v>
      </c>
      <c r="C48" s="6">
        <v>375364000</v>
      </c>
      <c r="D48" s="6">
        <v>0</v>
      </c>
      <c r="E48" s="6">
        <v>0</v>
      </c>
      <c r="F48" s="6">
        <v>0</v>
      </c>
      <c r="G48" s="6">
        <v>375364000</v>
      </c>
      <c r="H48" s="6">
        <v>294210136</v>
      </c>
      <c r="I48" s="6">
        <v>294210136</v>
      </c>
      <c r="J48" s="6">
        <v>0</v>
      </c>
      <c r="K48" s="6">
        <v>0</v>
      </c>
      <c r="L48" s="6">
        <v>81153864</v>
      </c>
      <c r="M48" s="13">
        <f t="shared" si="0"/>
        <v>78.379955456570158</v>
      </c>
    </row>
    <row r="49" spans="1:13" ht="13.2" x14ac:dyDescent="0.25">
      <c r="A49" s="5" t="s">
        <v>18</v>
      </c>
      <c r="B49" s="6">
        <v>0</v>
      </c>
      <c r="C49" s="6">
        <v>375364000</v>
      </c>
      <c r="D49" s="6">
        <v>0</v>
      </c>
      <c r="E49" s="6">
        <v>0</v>
      </c>
      <c r="F49" s="6">
        <v>0</v>
      </c>
      <c r="G49" s="6">
        <v>375364000</v>
      </c>
      <c r="H49" s="6">
        <v>294210136</v>
      </c>
      <c r="I49" s="6">
        <v>294210136</v>
      </c>
      <c r="J49" s="6">
        <v>0</v>
      </c>
      <c r="K49" s="6">
        <v>0</v>
      </c>
      <c r="L49" s="6">
        <v>81153864</v>
      </c>
      <c r="M49" s="13">
        <f t="shared" si="0"/>
        <v>78.379955456570158</v>
      </c>
    </row>
    <row r="50" spans="1:13" ht="13.2" x14ac:dyDescent="0.25">
      <c r="A50" t="s">
        <v>72</v>
      </c>
      <c r="B50" s="4">
        <v>0</v>
      </c>
      <c r="C50" s="4">
        <v>375364000</v>
      </c>
      <c r="D50" s="4">
        <v>0</v>
      </c>
      <c r="E50" s="4">
        <v>0</v>
      </c>
      <c r="F50" s="4">
        <v>0</v>
      </c>
      <c r="G50" s="4">
        <v>375364000</v>
      </c>
      <c r="H50" s="4">
        <v>294210136</v>
      </c>
      <c r="I50" s="4">
        <v>294210136</v>
      </c>
      <c r="J50" s="4">
        <v>0</v>
      </c>
      <c r="K50" s="4">
        <v>0</v>
      </c>
      <c r="L50" s="4">
        <v>81153864</v>
      </c>
      <c r="M50" s="14">
        <f t="shared" si="0"/>
        <v>78.379955456570158</v>
      </c>
    </row>
    <row r="51" spans="1:13" ht="20.25" customHeight="1" x14ac:dyDescent="0.25">
      <c r="A51" s="10" t="s">
        <v>73</v>
      </c>
      <c r="B51" s="18">
        <v>0</v>
      </c>
      <c r="C51" s="18">
        <v>375364000</v>
      </c>
      <c r="D51" s="18">
        <v>0</v>
      </c>
      <c r="E51" s="18">
        <v>0</v>
      </c>
      <c r="F51" s="18">
        <v>0</v>
      </c>
      <c r="G51" s="18">
        <v>375364000</v>
      </c>
      <c r="H51" s="18">
        <v>294210136</v>
      </c>
      <c r="I51" s="18">
        <v>294210136</v>
      </c>
      <c r="J51" s="18">
        <v>0</v>
      </c>
      <c r="K51" s="18">
        <v>0</v>
      </c>
      <c r="L51" s="18">
        <v>81153864</v>
      </c>
      <c r="M51" s="19">
        <f t="shared" si="0"/>
        <v>78.379955456570158</v>
      </c>
    </row>
  </sheetData>
  <mergeCells count="2">
    <mergeCell ref="A1:M1"/>
    <mergeCell ref="A2:M2"/>
  </mergeCells>
  <pageMargins left="0" right="0" top="0" bottom="0" header="0" footer="0"/>
  <pageSetup paperSize="5" scale="80" fitToWidth="0" fitToHeight="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Ppto Ingresos</vt:lpstr>
      <vt:lpstr>Ppto Gastos</vt:lpstr>
      <vt:lpstr>'Ppto Ingresos'!Área_de_impresión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wmontoya</dc:creator>
  <cp:lastModifiedBy>jgutierrez</cp:lastModifiedBy>
  <dcterms:created xsi:type="dcterms:W3CDTF">2016-04-19T18:41:50Z</dcterms:created>
  <dcterms:modified xsi:type="dcterms:W3CDTF">2017-07-11T15:59:39Z</dcterms:modified>
</cp:coreProperties>
</file>