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448CEA6F-A6C8-4CDA-A52D-E49094DF1E4D}" xr6:coauthVersionLast="36" xr6:coauthVersionMax="47" xr10:uidLastSave="{00000000-0000-0000-0000-000000000000}"/>
  <bookViews>
    <workbookView xWindow="0" yWindow="0" windowWidth="28800" windowHeight="9870" xr2:uid="{00000000-000D-0000-FFFF-FFFF00000000}"/>
  </bookViews>
  <sheets>
    <sheet name="Seguimiento" sheetId="5" r:id="rId1"/>
    <sheet name="Listado" sheetId="6" r:id="rId2"/>
    <sheet name="gráficas" sheetId="7" r:id="rId3"/>
  </sheets>
  <calcPr calcId="179021"/>
</workbook>
</file>

<file path=xl/calcChain.xml><?xml version="1.0" encoding="utf-8"?>
<calcChain xmlns="http://schemas.openxmlformats.org/spreadsheetml/2006/main">
  <c r="B4" i="7" l="1"/>
  <c r="B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Carlos</author>
  </authors>
  <commentList>
    <comment ref="C9" authorId="0" shapeId="0" xr:uid="{00000000-0006-0000-0000-000001000000}">
      <text>
        <r>
          <rPr>
            <sz val="9"/>
            <color indexed="81"/>
            <rFont val="Tahoma"/>
            <family val="2"/>
          </rPr>
          <t xml:space="preserve">Registre la observación del informe de auditoría, puede combinar celdas en caso que sean varias las causas raiz de un solo hallazgo.
</t>
        </r>
      </text>
    </comment>
    <comment ref="F9" authorId="0" shapeId="0" xr:uid="{00000000-0006-0000-0000-000002000000}">
      <text>
        <r>
          <rPr>
            <sz val="9"/>
            <color indexed="81"/>
            <rFont val="Tahoma"/>
            <family val="2"/>
          </rPr>
          <t>En caso de tratarse de riesgos materializado irse a matriz de riesgos e identificar nuevos controles.</t>
        </r>
      </text>
    </comment>
    <comment ref="G9" authorId="0" shapeId="0" xr:uid="{00000000-0006-0000-0000-000003000000}">
      <text>
        <r>
          <rPr>
            <sz val="9"/>
            <color indexed="81"/>
            <rFont val="Tahoma"/>
            <family val="2"/>
          </rPr>
          <t>Registre las causas raiz del hallazgo o riesgo materializado, para ello utilice métodos de análisis de causa.</t>
        </r>
      </text>
    </comment>
    <comment ref="I9" authorId="0" shapeId="0" xr:uid="{00000000-0006-0000-0000-000004000000}">
      <text>
        <r>
          <rPr>
            <sz val="9"/>
            <color indexed="81"/>
            <rFont val="Tahoma"/>
            <family val="2"/>
          </rPr>
          <t xml:space="preserve">Relacione las acciones correctivas planteadas para atacar las causas del hallazgo o riesgo materializado.
</t>
        </r>
      </text>
    </comment>
    <comment ref="M9" authorId="0" shapeId="0" xr:uid="{00000000-0006-0000-0000-000005000000}">
      <text>
        <r>
          <rPr>
            <sz val="9"/>
            <color indexed="81"/>
            <rFont val="Tahoma"/>
            <family val="2"/>
          </rPr>
          <t xml:space="preserve">Nombre y cargo.
</t>
        </r>
      </text>
    </comment>
    <comment ref="O9" authorId="0" shapeId="0" xr:uid="{00000000-0006-0000-0000-000006000000}">
      <text>
        <r>
          <rPr>
            <sz val="9"/>
            <color indexed="81"/>
            <rFont val="Tahoma"/>
            <family val="2"/>
          </rPr>
          <t xml:space="preserve">Posibilidades: cumplida, en ejecución, incumplida.
</t>
        </r>
      </text>
    </comment>
    <comment ref="P9" authorId="1" shapeId="0" xr:uid="{00000000-0006-0000-0000-000007000000}">
      <text>
        <r>
          <rPr>
            <sz val="9"/>
            <color indexed="81"/>
            <rFont val="Tahoma"/>
            <family val="2"/>
          </rPr>
          <t>Relacionar el seguimiento en los tiempos acordados, indicar fehe, quien lo realiza y en caso de incumplimiento de la fecha de finalización de la acción acordar una nueva, sustentand debidamente el motivo del incumplimiento.</t>
        </r>
      </text>
    </comment>
  </commentList>
</comments>
</file>

<file path=xl/sharedStrings.xml><?xml version="1.0" encoding="utf-8"?>
<sst xmlns="http://schemas.openxmlformats.org/spreadsheetml/2006/main" count="61" uniqueCount="51">
  <si>
    <t>Ítem</t>
  </si>
  <si>
    <t>Responsable</t>
  </si>
  <si>
    <t>Fecha de Elaboración del plan:</t>
  </si>
  <si>
    <t>Estado</t>
  </si>
  <si>
    <t>Lider de proceso Auditado o relacionado</t>
  </si>
  <si>
    <t xml:space="preserve"> PLAN DE MEJORAMIENTO</t>
  </si>
  <si>
    <t>Descripción de Observación /hallazgo/aspecto de mejora</t>
  </si>
  <si>
    <t>Proviene de un riesgos materializado</t>
  </si>
  <si>
    <t>Proviene de un riesgo materializado</t>
  </si>
  <si>
    <t>SI</t>
  </si>
  <si>
    <t>NO</t>
  </si>
  <si>
    <t>Acción de mejoramiento</t>
  </si>
  <si>
    <t>Fecha finalización</t>
  </si>
  <si>
    <t xml:space="preserve">Soporte ejecucion/Evidencias </t>
  </si>
  <si>
    <t>Seguimiento</t>
  </si>
  <si>
    <t>Dependencia/Área</t>
  </si>
  <si>
    <t xml:space="preserve">Área responsable </t>
  </si>
  <si>
    <t>Tipo de acción</t>
  </si>
  <si>
    <t>MEJORA</t>
  </si>
  <si>
    <t>CORRECTIVA</t>
  </si>
  <si>
    <t>Fuente del la observación/hallazgo</t>
  </si>
  <si>
    <t>Auditoría externa</t>
  </si>
  <si>
    <t>Revisión del proceso</t>
  </si>
  <si>
    <t>FURAG</t>
  </si>
  <si>
    <t xml:space="preserve">Fuente </t>
  </si>
  <si>
    <t>Areas</t>
  </si>
  <si>
    <t>Gerencia</t>
  </si>
  <si>
    <t>Dirección Operativa y de Proyectos</t>
  </si>
  <si>
    <t>Dirección Administrativa y Financiera</t>
  </si>
  <si>
    <t>Control Interno</t>
  </si>
  <si>
    <t>Comunicaciones</t>
  </si>
  <si>
    <t>Nombre de quien elabora:</t>
  </si>
  <si>
    <t>TOTAL</t>
  </si>
  <si>
    <t>ESTADO</t>
  </si>
  <si>
    <t>ACCIONES PLAN DE MEJORAMIENTO</t>
  </si>
  <si>
    <t>CERRADA</t>
  </si>
  <si>
    <t>ABIERTA</t>
  </si>
  <si>
    <t>Revisión por la Dirección</t>
  </si>
  <si>
    <t>Fecha inicio</t>
  </si>
  <si>
    <t>Tipo de Acción</t>
  </si>
  <si>
    <t>Dirección de Planeación</t>
  </si>
  <si>
    <t>Dirección Jurídica</t>
  </si>
  <si>
    <t>Auditoría interna</t>
  </si>
  <si>
    <t>Causa Raíz</t>
  </si>
  <si>
    <t>Fecha de establecimiento</t>
  </si>
  <si>
    <t xml:space="preserve">
Código: FO-EMC-06
Versión:02
Fecha actualización:15/05/2024</t>
  </si>
  <si>
    <t>1. Mejorar los tiempos de establecimiento de acciones frente a los resultados obtenidos del FURAG II, toda vez que, aunque se evidencia se adelantaron actividades al respecto, se coordinaron con lapsos demasiado apretados sin que permitiera una validación temprana sobre su cumplimiento”.</t>
  </si>
  <si>
    <t>Rubén Darío González Rodríguez</t>
  </si>
  <si>
    <t>Resultados formulario FURAG</t>
  </si>
  <si>
    <t>Rubén Darío González Rodríguez.
Director de Planeación</t>
  </si>
  <si>
    <t>1. Acompañamientos líderes de gestión y última revisión plan de acción formulario resultado vigencia 2023. 
2. Validación de evidencias, rutas y alistamiento del reporte FURAG 2024. Cierre plan de acción formulario resultado vigencia 2023.
3.Reporte FURAG 2024.
4. Validación de resultados y plan de acción FURAG 2024.
5. Primer acompañamiento líderes de gestión y seguimiento plan de acción formulario resultado vigencia 2024.
6. Segundo acompañamiento líderes de gestión y seguimiento plan de acción formulario resultado vigencia 2024.
7. Cierre plan de acción formulario resultado vigencia 2024.
8. Autodiagnósticos FURAG 2024.
9. Validación de evidencias, rutas y alistamiento del reporte FURAG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</si>
</sst>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0"/>
      <color theme="1"/>
      <name val="Arial Narrow"/>
      <family val="2"/>
    </font>
    <font>
      <b/>
      <sz val="10"/>
      <color theme="1"/>
      <name val="Arial Narrow"/>
      <family val="2"/>
    </font>
    <font>
      <b/>
      <sz val="10"/>
      <color theme="0"/>
      <name val="Arial Narrow"/>
      <family val="2"/>
    </font>
    <font>
      <sz val="10"/>
      <name val="Arial Narrow"/>
      <family val="2"/>
    </font>
    <font>
      <b/>
      <sz val="10"/>
      <name val="Arial Narrow"/>
      <family val="2"/>
    </font>
    <font>
      <b/>
      <sz val="12"/>
      <name val="Arial Narrow"/>
      <family val="2"/>
    </font>
    <font>
      <sz val="9"/>
      <color indexed="81"/>
      <name val="Tahoma"/>
      <family val="2"/>
    </font>
    <font>
      <b/>
      <sz val="12"/>
      <color theme="1"/>
      <name val="Arial Narrow"/>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8"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horizontal="left" vertical="center" wrapText="1"/>
    </xf>
    <xf numFmtId="0" fontId="1" fillId="3" borderId="8" xfId="0" applyFont="1" applyFill="1" applyBorder="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xf numFmtId="0" fontId="1" fillId="0" borderId="10" xfId="0" applyFont="1" applyBorder="1" applyAlignment="1">
      <alignmen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0" borderId="11" xfId="0" applyFont="1" applyBorder="1" applyAlignment="1">
      <alignment vertical="center" wrapText="1"/>
    </xf>
    <xf numFmtId="0" fontId="8" fillId="3" borderId="7" xfId="0" applyFont="1" applyFill="1" applyBorder="1" applyAlignment="1">
      <alignment horizontal="left" vertical="center" wrapText="1"/>
    </xf>
    <xf numFmtId="0" fontId="2" fillId="0" borderId="12" xfId="0" applyFont="1" applyBorder="1" applyAlignment="1">
      <alignment horizontal="center" vertical="center" wrapText="1"/>
    </xf>
    <xf numFmtId="0" fontId="1" fillId="0" borderId="13" xfId="0" applyFont="1" applyBorder="1" applyAlignment="1">
      <alignment vertical="center" wrapText="1"/>
    </xf>
    <xf numFmtId="0" fontId="3" fillId="4" borderId="4" xfId="0" applyFont="1" applyFill="1" applyBorder="1" applyAlignment="1">
      <alignment vertical="center" wrapText="1"/>
    </xf>
    <xf numFmtId="0" fontId="1" fillId="0" borderId="2" xfId="0" applyFont="1" applyBorder="1" applyAlignment="1">
      <alignment horizontal="center"/>
    </xf>
    <xf numFmtId="0" fontId="1" fillId="0" borderId="9" xfId="0" applyFont="1" applyBorder="1"/>
    <xf numFmtId="0" fontId="1" fillId="0" borderId="3" xfId="0" applyFont="1" applyBorder="1"/>
    <xf numFmtId="0" fontId="8"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0" xfId="0" applyAlignment="1">
      <alignment horizontal="center"/>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14" fontId="3" fillId="4" borderId="6" xfId="0" applyNumberFormat="1"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14" fontId="1" fillId="0" borderId="11" xfId="0" applyNumberFormat="1" applyFont="1" applyBorder="1" applyAlignment="1">
      <alignment horizontal="center" vertical="center" wrapText="1"/>
    </xf>
    <xf numFmtId="14"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ACCIONES DE MEJORAMIENTO</a:t>
            </a:r>
          </a:p>
        </c:rich>
      </c:tx>
      <c:layout>
        <c:manualLayout>
          <c:xMode val="edge"/>
          <c:yMode val="edge"/>
          <c:x val="0.2056666666666666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89A-4FC1-AAC9-F36DF2B92A8A}"/>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89A-4FC1-AAC9-F36DF2B92A8A}"/>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89A-4FC1-AAC9-F36DF2B92A8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gráficas!$A$3:$A$4</c:f>
              <c:strCache>
                <c:ptCount val="2"/>
                <c:pt idx="0">
                  <c:v>CERRADA</c:v>
                </c:pt>
                <c:pt idx="1">
                  <c:v>ABIERTA</c:v>
                </c:pt>
              </c:strCache>
            </c:strRef>
          </c:cat>
          <c:val>
            <c:numRef>
              <c:f>gráficas!$B$3:$B$4</c:f>
              <c:numCache>
                <c:formatCode>General</c:formatCode>
                <c:ptCount val="2"/>
                <c:pt idx="0">
                  <c:v>0</c:v>
                </c:pt>
                <c:pt idx="1">
                  <c:v>1</c:v>
                </c:pt>
              </c:numCache>
            </c:numRef>
          </c:val>
          <c:extLst>
            <c:ext xmlns:c16="http://schemas.microsoft.com/office/drawing/2014/chart" uri="{C3380CC4-5D6E-409C-BE32-E72D297353CC}">
              <c16:uniqueId val="{00000000-8313-4849-A7FF-E85EBB5EC96F}"/>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3810</xdr:colOff>
      <xdr:row>1</xdr:row>
      <xdr:rowOff>800100</xdr:rowOff>
    </xdr:to>
    <xdr:pic>
      <xdr:nvPicPr>
        <xdr:cNvPr id="2" name="Imagen 1">
          <a:extLst>
            <a:ext uri="{FF2B5EF4-FFF2-40B4-BE49-F238E27FC236}">
              <a16:creationId xmlns:a16="http://schemas.microsoft.com/office/drawing/2014/main" id="{B0C08CC0-9F3B-46E3-95CB-73E1C93C1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82880"/>
          <a:ext cx="3314700"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xdr:colOff>
      <xdr:row>1</xdr:row>
      <xdr:rowOff>95250</xdr:rowOff>
    </xdr:from>
    <xdr:to>
      <xdr:col>8</xdr:col>
      <xdr:colOff>674370</xdr:colOff>
      <xdr:row>17</xdr:row>
      <xdr:rowOff>156210</xdr:rowOff>
    </xdr:to>
    <xdr:graphicFrame macro="">
      <xdr:nvGraphicFramePr>
        <xdr:cNvPr id="6" name="Gráfico 5">
          <a:extLst>
            <a:ext uri="{FF2B5EF4-FFF2-40B4-BE49-F238E27FC236}">
              <a16:creationId xmlns:a16="http://schemas.microsoft.com/office/drawing/2014/main" id="{7ED63357-9C53-484A-BC11-B5F88416C9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
  <sheetViews>
    <sheetView tabSelected="1" topLeftCell="A5" workbookViewId="0">
      <selection activeCell="L10" sqref="L10"/>
    </sheetView>
  </sheetViews>
  <sheetFormatPr baseColWidth="10" defaultColWidth="9.140625" defaultRowHeight="12.75" x14ac:dyDescent="0.2"/>
  <cols>
    <col min="1" max="1" width="15" style="2" customWidth="1"/>
    <col min="2" max="2" width="6.140625" style="1" customWidth="1"/>
    <col min="3" max="5" width="21.28515625" style="2" customWidth="1"/>
    <col min="6" max="8" width="21.5703125" style="2" customWidth="1"/>
    <col min="9" max="9" width="29.7109375" style="2" customWidth="1"/>
    <col min="10" max="10" width="19.140625" style="2" customWidth="1"/>
    <col min="11" max="12" width="20.5703125" style="2" customWidth="1"/>
    <col min="13" max="14" width="22.140625" style="2" customWidth="1"/>
    <col min="15" max="15" width="17.28515625" style="2" customWidth="1"/>
    <col min="16" max="16" width="25.7109375" style="2" customWidth="1"/>
    <col min="17" max="16384" width="9.140625" style="2"/>
  </cols>
  <sheetData>
    <row r="1" spans="2:21" ht="13.5" thickBot="1" x14ac:dyDescent="0.25">
      <c r="B1" s="24"/>
      <c r="C1" s="25"/>
      <c r="D1" s="25"/>
      <c r="E1" s="25"/>
      <c r="F1" s="25"/>
      <c r="G1" s="25"/>
      <c r="H1" s="25"/>
      <c r="I1" s="25"/>
      <c r="J1" s="25"/>
      <c r="K1" s="25"/>
      <c r="L1" s="25"/>
      <c r="M1" s="25"/>
      <c r="N1" s="25"/>
      <c r="O1" s="25"/>
      <c r="P1" s="26"/>
    </row>
    <row r="2" spans="2:21" ht="66.599999999999994" customHeight="1" thickBot="1" x14ac:dyDescent="0.25">
      <c r="B2" s="34"/>
      <c r="C2" s="35"/>
      <c r="D2" s="35"/>
      <c r="E2" s="35"/>
      <c r="F2" s="36"/>
      <c r="G2" s="37" t="s">
        <v>5</v>
      </c>
      <c r="H2" s="38"/>
      <c r="I2" s="38"/>
      <c r="J2" s="38"/>
      <c r="K2" s="38"/>
      <c r="L2" s="38"/>
      <c r="M2" s="38"/>
      <c r="N2" s="38"/>
      <c r="O2" s="39"/>
      <c r="P2" s="17" t="s">
        <v>45</v>
      </c>
    </row>
    <row r="3" spans="2:21" s="3" customFormat="1" ht="30.75" customHeight="1" thickBot="1" x14ac:dyDescent="0.25">
      <c r="B3" s="40" t="s">
        <v>16</v>
      </c>
      <c r="C3" s="41"/>
      <c r="D3" s="41"/>
      <c r="E3" s="42"/>
      <c r="F3" s="51" t="s">
        <v>40</v>
      </c>
      <c r="G3" s="52"/>
      <c r="H3" s="52"/>
      <c r="I3" s="52"/>
      <c r="J3" s="52"/>
      <c r="K3" s="52"/>
      <c r="L3" s="52"/>
      <c r="M3" s="52"/>
      <c r="N3" s="52"/>
      <c r="O3" s="52"/>
      <c r="P3" s="53"/>
      <c r="U3" s="10"/>
    </row>
    <row r="4" spans="2:21" s="6" customFormat="1" ht="3.75" hidden="1" customHeight="1" thickBot="1" x14ac:dyDescent="0.25">
      <c r="B4" s="20"/>
      <c r="C4" s="27"/>
      <c r="D4" s="27"/>
      <c r="E4" s="27"/>
      <c r="F4" s="5"/>
      <c r="G4" s="28"/>
      <c r="H4" s="28"/>
      <c r="I4" s="28"/>
      <c r="J4" s="28"/>
      <c r="K4" s="28"/>
      <c r="L4" s="28"/>
      <c r="M4" s="28"/>
      <c r="N4" s="28"/>
      <c r="P4" s="7"/>
    </row>
    <row r="5" spans="2:21" s="3" customFormat="1" ht="27.75" customHeight="1" thickBot="1" x14ac:dyDescent="0.25">
      <c r="B5" s="40" t="s">
        <v>4</v>
      </c>
      <c r="C5" s="41"/>
      <c r="D5" s="41"/>
      <c r="E5" s="42"/>
      <c r="F5" s="51" t="s">
        <v>47</v>
      </c>
      <c r="G5" s="52"/>
      <c r="H5" s="52"/>
      <c r="I5" s="52"/>
      <c r="J5" s="52"/>
      <c r="K5" s="52"/>
      <c r="L5" s="52"/>
      <c r="M5" s="52"/>
      <c r="N5" s="52"/>
      <c r="O5" s="52"/>
      <c r="P5" s="53"/>
    </row>
    <row r="6" spans="2:21" s="3" customFormat="1" ht="3.75" customHeight="1" x14ac:dyDescent="0.2">
      <c r="B6" s="8"/>
      <c r="F6" s="9"/>
      <c r="P6" s="10"/>
    </row>
    <row r="7" spans="2:21" s="6" customFormat="1" ht="3" customHeight="1" x14ac:dyDescent="0.2">
      <c r="B7" s="4"/>
      <c r="C7" s="29"/>
      <c r="D7" s="29"/>
      <c r="E7" s="29"/>
      <c r="F7" s="30"/>
      <c r="G7" s="30"/>
      <c r="H7" s="30"/>
      <c r="I7" s="30"/>
      <c r="J7" s="30"/>
      <c r="K7" s="30"/>
      <c r="L7" s="30"/>
      <c r="M7" s="12"/>
      <c r="N7" s="30"/>
      <c r="P7" s="7"/>
    </row>
    <row r="8" spans="2:21" s="3" customFormat="1" ht="3" customHeight="1" thickBot="1" x14ac:dyDescent="0.25">
      <c r="B8" s="11"/>
      <c r="C8" s="31"/>
      <c r="D8" s="31"/>
      <c r="E8" s="31"/>
      <c r="M8" s="10"/>
      <c r="P8" s="10"/>
    </row>
    <row r="9" spans="2:21" s="3" customFormat="1" ht="51.75" thickBot="1" x14ac:dyDescent="0.25">
      <c r="B9" s="18" t="s">
        <v>0</v>
      </c>
      <c r="C9" s="18" t="s">
        <v>6</v>
      </c>
      <c r="D9" s="18" t="s">
        <v>44</v>
      </c>
      <c r="E9" s="18" t="s">
        <v>24</v>
      </c>
      <c r="F9" s="18" t="s">
        <v>7</v>
      </c>
      <c r="G9" s="18" t="s">
        <v>43</v>
      </c>
      <c r="H9" s="18" t="s">
        <v>39</v>
      </c>
      <c r="I9" s="18" t="s">
        <v>11</v>
      </c>
      <c r="J9" s="18" t="s">
        <v>38</v>
      </c>
      <c r="K9" s="18" t="s">
        <v>12</v>
      </c>
      <c r="L9" s="18" t="s">
        <v>13</v>
      </c>
      <c r="M9" s="18" t="s">
        <v>1</v>
      </c>
      <c r="N9" s="18" t="s">
        <v>15</v>
      </c>
      <c r="O9" s="18" t="s">
        <v>3</v>
      </c>
      <c r="P9" s="18" t="s">
        <v>14</v>
      </c>
    </row>
    <row r="10" spans="2:21" s="3" customFormat="1" ht="268.5" thickBot="1" x14ac:dyDescent="0.25">
      <c r="B10" s="21">
        <v>1</v>
      </c>
      <c r="C10" s="19" t="s">
        <v>46</v>
      </c>
      <c r="D10" s="54">
        <v>45642</v>
      </c>
      <c r="E10" s="56" t="s">
        <v>42</v>
      </c>
      <c r="F10" s="56" t="s">
        <v>10</v>
      </c>
      <c r="G10" s="56" t="s">
        <v>48</v>
      </c>
      <c r="H10" s="56" t="s">
        <v>18</v>
      </c>
      <c r="I10" s="16" t="s">
        <v>50</v>
      </c>
      <c r="J10" s="55">
        <v>45679</v>
      </c>
      <c r="K10" s="55">
        <v>46021</v>
      </c>
      <c r="L10" s="56"/>
      <c r="M10" s="56" t="s">
        <v>49</v>
      </c>
      <c r="N10" s="56" t="s">
        <v>40</v>
      </c>
      <c r="O10" s="56" t="s">
        <v>36</v>
      </c>
      <c r="P10" s="22"/>
    </row>
    <row r="11" spans="2:21" s="3" customFormat="1" ht="18.600000000000001" customHeight="1" thickBot="1" x14ac:dyDescent="0.25"/>
    <row r="12" spans="2:21" s="3" customFormat="1" ht="29.25" customHeight="1" thickBot="1" x14ac:dyDescent="0.25">
      <c r="B12" s="32" t="s">
        <v>2</v>
      </c>
      <c r="C12" s="33"/>
      <c r="D12" s="47">
        <v>45300</v>
      </c>
      <c r="E12" s="44"/>
      <c r="F12" s="45"/>
      <c r="G12" s="45"/>
      <c r="H12" s="46"/>
      <c r="I12" s="23" t="s">
        <v>31</v>
      </c>
      <c r="J12" s="48" t="s">
        <v>47</v>
      </c>
      <c r="K12" s="49"/>
      <c r="L12" s="49"/>
      <c r="M12" s="49"/>
      <c r="N12" s="49"/>
      <c r="O12" s="49"/>
      <c r="P12" s="50"/>
    </row>
    <row r="13" spans="2:21" s="3" customFormat="1" x14ac:dyDescent="0.2">
      <c r="B13" s="13"/>
      <c r="C13" s="14"/>
      <c r="D13" s="14"/>
      <c r="E13" s="14"/>
      <c r="F13" s="14"/>
      <c r="G13" s="14"/>
      <c r="H13" s="14"/>
    </row>
    <row r="14" spans="2:21" x14ac:dyDescent="0.2">
      <c r="C14" s="15"/>
      <c r="D14" s="15"/>
      <c r="E14" s="15"/>
      <c r="F14" s="15"/>
      <c r="G14" s="15"/>
      <c r="H14" s="15"/>
    </row>
  </sheetData>
  <mergeCells count="9">
    <mergeCell ref="B12:C12"/>
    <mergeCell ref="B2:F2"/>
    <mergeCell ref="F3:P3"/>
    <mergeCell ref="F5:P5"/>
    <mergeCell ref="G2:O2"/>
    <mergeCell ref="B3:E3"/>
    <mergeCell ref="B5:E5"/>
    <mergeCell ref="E12:H12"/>
    <mergeCell ref="J12:P12"/>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errorStyle="warning" allowBlank="1" showInputMessage="1" showErrorMessage="1" xr:uid="{00000000-0002-0000-0000-000000000000}">
          <x14:formula1>
            <xm:f>Listado!$A$2:$A$3</xm:f>
          </x14:formula1>
          <xm:sqref>F10</xm:sqref>
        </x14:dataValidation>
        <x14:dataValidation type="list" errorStyle="warning" allowBlank="1" showInputMessage="1" showErrorMessage="1" xr:uid="{00000000-0002-0000-0000-000001000000}">
          <x14:formula1>
            <xm:f>Listado!$E$2:$E$4</xm:f>
          </x14:formula1>
          <xm:sqref>O10</xm:sqref>
        </x14:dataValidation>
        <x14:dataValidation type="list" allowBlank="1" showInputMessage="1" showErrorMessage="1" xr:uid="{00000000-0002-0000-0000-000002000000}">
          <x14:formula1>
            <xm:f>Listado!$I$2:$I$6</xm:f>
          </x14:formula1>
          <xm:sqref>E10</xm:sqref>
        </x14:dataValidation>
        <x14:dataValidation type="list" allowBlank="1" showInputMessage="1" showErrorMessage="1" xr:uid="{00000000-0002-0000-0000-000003000000}">
          <x14:formula1>
            <xm:f>Listado!$L$2:$L$8</xm:f>
          </x14:formula1>
          <xm:sqref>N10</xm:sqref>
        </x14:dataValidation>
        <x14:dataValidation type="list" allowBlank="1" showInputMessage="1" showErrorMessage="1" xr:uid="{00000000-0002-0000-0000-000004000000}">
          <x14:formula1>
            <xm:f>Listado!$G$2:$G$3</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G11" sqref="G11"/>
    </sheetView>
  </sheetViews>
  <sheetFormatPr baseColWidth="10" defaultRowHeight="12.75" x14ac:dyDescent="0.2"/>
  <sheetData>
    <row r="1" spans="1:12" x14ac:dyDescent="0.2">
      <c r="A1" t="s">
        <v>8</v>
      </c>
      <c r="E1" t="s">
        <v>3</v>
      </c>
      <c r="G1" t="s">
        <v>17</v>
      </c>
      <c r="I1" t="s">
        <v>20</v>
      </c>
      <c r="L1" t="s">
        <v>25</v>
      </c>
    </row>
    <row r="2" spans="1:12" x14ac:dyDescent="0.2">
      <c r="A2" t="s">
        <v>9</v>
      </c>
      <c r="E2" t="s">
        <v>35</v>
      </c>
      <c r="G2" t="s">
        <v>18</v>
      </c>
      <c r="I2" t="s">
        <v>42</v>
      </c>
      <c r="L2" t="s">
        <v>26</v>
      </c>
    </row>
    <row r="3" spans="1:12" x14ac:dyDescent="0.2">
      <c r="A3" t="s">
        <v>10</v>
      </c>
      <c r="E3" t="s">
        <v>36</v>
      </c>
      <c r="G3" t="s">
        <v>19</v>
      </c>
      <c r="I3" t="s">
        <v>21</v>
      </c>
      <c r="L3" t="s">
        <v>27</v>
      </c>
    </row>
    <row r="4" spans="1:12" x14ac:dyDescent="0.2">
      <c r="I4" t="s">
        <v>22</v>
      </c>
      <c r="L4" t="s">
        <v>28</v>
      </c>
    </row>
    <row r="5" spans="1:12" x14ac:dyDescent="0.2">
      <c r="I5" t="s">
        <v>23</v>
      </c>
      <c r="L5" t="s">
        <v>41</v>
      </c>
    </row>
    <row r="6" spans="1:12" x14ac:dyDescent="0.2">
      <c r="I6" t="s">
        <v>37</v>
      </c>
      <c r="L6" t="s">
        <v>40</v>
      </c>
    </row>
    <row r="7" spans="1:12" x14ac:dyDescent="0.2">
      <c r="L7" t="s">
        <v>29</v>
      </c>
    </row>
    <row r="8" spans="1:12" x14ac:dyDescent="0.2">
      <c r="L8"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G28" sqref="G28"/>
    </sheetView>
  </sheetViews>
  <sheetFormatPr baseColWidth="10" defaultRowHeight="12.75" x14ac:dyDescent="0.2"/>
  <cols>
    <col min="1" max="1" width="20.140625" customWidth="1"/>
    <col min="2" max="2" width="13.42578125" customWidth="1"/>
  </cols>
  <sheetData>
    <row r="1" spans="1:2" x14ac:dyDescent="0.2">
      <c r="A1" s="43" t="s">
        <v>34</v>
      </c>
      <c r="B1" s="43"/>
    </row>
    <row r="2" spans="1:2" x14ac:dyDescent="0.2">
      <c r="A2" t="s">
        <v>33</v>
      </c>
      <c r="B2" t="s">
        <v>32</v>
      </c>
    </row>
    <row r="3" spans="1:2" x14ac:dyDescent="0.2">
      <c r="A3" t="s">
        <v>35</v>
      </c>
      <c r="B3">
        <f>COUNTIF(Seguimiento!O10:O11,"CERRADA")</f>
        <v>0</v>
      </c>
    </row>
    <row r="4" spans="1:2" x14ac:dyDescent="0.2">
      <c r="A4" t="s">
        <v>36</v>
      </c>
      <c r="B4">
        <f>COUNTIF(Seguimiento!O10:O11,"ABIERTA")</f>
        <v>1</v>
      </c>
    </row>
  </sheetData>
  <mergeCells count="1">
    <mergeCell ref="A1:B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Listado</vt:lpstr>
      <vt:lpstr>gráficas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&amp; Young</dc:creator>
  <cp:lastModifiedBy>user</cp:lastModifiedBy>
  <dcterms:created xsi:type="dcterms:W3CDTF">2013-03-17T02:34:15Z</dcterms:created>
  <dcterms:modified xsi:type="dcterms:W3CDTF">2025-01-09T19:58:38Z</dcterms:modified>
</cp:coreProperties>
</file>