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4\AUDITORIAS INTERNAS\4. CONTRATACIÓN\"/>
    </mc:Choice>
  </mc:AlternateContent>
  <xr:revisionPtr revIDLastSave="0" documentId="13_ncr:1_{06A11BA1-1B93-48AA-AD88-66EE32C077B0}" xr6:coauthVersionLast="47" xr6:coauthVersionMax="47" xr10:uidLastSave="{00000000-0000-0000-0000-000000000000}"/>
  <bookViews>
    <workbookView xWindow="-120" yWindow="-120" windowWidth="29040" windowHeight="158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B5"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E5" authorId="0" shapeId="0" xr:uid="{00000000-0006-0000-0000-000002000000}">
      <text>
        <r>
          <rPr>
            <sz val="9"/>
            <color indexed="81"/>
            <rFont val="Tahoma"/>
            <family val="2"/>
          </rPr>
          <t>En caso de tratarse de riesgos materializado irse a matriz de riesgos e identificar nuevos controles.</t>
        </r>
      </text>
    </comment>
    <comment ref="F5" authorId="0" shapeId="0" xr:uid="{00000000-0006-0000-0000-000003000000}">
      <text>
        <r>
          <rPr>
            <sz val="9"/>
            <color indexed="81"/>
            <rFont val="Tahoma"/>
            <family val="2"/>
          </rPr>
          <t>Registre las causas raiz del hallazgo o riesgo materializado, para ello utilice métodos de análisis de causa.</t>
        </r>
      </text>
    </comment>
    <comment ref="H5" authorId="0" shapeId="0" xr:uid="{00000000-0006-0000-0000-000004000000}">
      <text>
        <r>
          <rPr>
            <sz val="9"/>
            <color indexed="81"/>
            <rFont val="Tahoma"/>
            <family val="2"/>
          </rPr>
          <t xml:space="preserve">Relacione las acciones correctivas planteadas para atacar las causas del hallazgo o riesgo materializado.
</t>
        </r>
      </text>
    </comment>
    <comment ref="L5" authorId="0" shapeId="0" xr:uid="{00000000-0006-0000-0000-000005000000}">
      <text>
        <r>
          <rPr>
            <sz val="9"/>
            <color indexed="81"/>
            <rFont val="Tahoma"/>
            <family val="2"/>
          </rPr>
          <t xml:space="preserve">Nombre y cargo.
</t>
        </r>
      </text>
    </comment>
    <comment ref="N5" authorId="0" shapeId="0" xr:uid="{00000000-0006-0000-0000-000006000000}">
      <text>
        <r>
          <rPr>
            <sz val="9"/>
            <color indexed="81"/>
            <rFont val="Tahoma"/>
            <family val="2"/>
          </rPr>
          <t xml:space="preserve">Posibilidades: cumplida, en ejecución, incumplida.
</t>
        </r>
      </text>
    </comment>
    <comment ref="O5"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<sst xmlns="http://schemas.openxmlformats.org/spreadsheetml/2006/main" count="125" uniqueCount="79">
  <si>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</si>
  <si>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</si>
  <si>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</si>
  <si>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</si>
  <si>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</si>
  <si>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</si>
  <si>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</si>
  <si>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</si>
  <si>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</si>
  <si>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</si>
  <si>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</si>
  <si>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</si>
  <si>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</si>
  <si>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</si>
  <si>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</si>
  <si>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</si>
  <si>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</si>
  <si>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</si>
  <si>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</si>
  <si>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</si>
  <si>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</si>
  <si>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</si>
  <si>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</si>
  <si>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</si>
  <si>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</si>
  <si>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</si>
  <si>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</si>
  <si>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</si>
  <si>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</si>
  <si>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</si>
  <si>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</si>
  <si>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</si>
  <si>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</si>
  <si>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</si>
  <si>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</si>
  <si>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</si>
  <si>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</si>
  <si>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</si>
  <si>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</si>
  <si>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</si>
  <si>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</si>
  <si>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</si>
  <si>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</si>
  <si>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</si>
  <si>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</si>
  <si>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</si>
  <si>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Para los contratos 032-2023, 033-2023, 036-2023 de 2023 y 007-2024, no se verifica que una vez los supervisores salen a vacaciones se realice acta de cambio, con lo cual se genera incumplimiento a lo estipulado en la entidad mediante Manual de Contratación de ADELI, Acuerdo 003 de 2021 en su artículo 40 “CAMBIO DE SUPERVISIÓN”</t>
  </si>
  <si>
    <t>En el contrato 005-2024, se evidencia rendición extemporánea de documentación en alguna de sus etapas en el portal “Gestión Transparente”, incumpliendo lo establecido en el artículo 18 de la Resolución 013 de 2024, emitido por la Contraloría Municipal de Itagüí</t>
  </si>
  <si>
    <t>En los siguientes contratos se verifica liquidación por fuera de los plazos establecidos, al no cumplirse lo que se establece el artículo 28. LIQUIDACIÓN DE CONTRATOS del Manual de Contratación de ADELI “Los contratos de obra y los de tracto sucesivo, serán objeto de liquidación bilateral, procedimiento que se efectuará dentro de los cuatro (4) meses siguientes a la terminación del contrato”</t>
  </si>
  <si>
    <t>En el contrato 024-2023, se evidencian falencias en la supervisión de este, toda vez que, dentro del informe emitido por el supervisor se establecen cumplimiento de hasta el 166.6% en actividades, con lo cual se genera un incumplimiento a lo establecido en los artículos 30,31,33 y 34 del Acuerdo 003 de 2021</t>
  </si>
  <si>
    <t>Al verificar la sede electrónica de la entidad y las secciones que corresponde alimentar a la Dirección Jurídica frente a los procesos que se adelantan en la entidad, se encuentra que  solo se ha publicado hasta el contrato 028-2024 en el espacio 3.2 Publicación de Información Contractual con enlace https://adeli.gov.co/transparencia/contratos, lo que implica un incumplimiento a lo establecido en el Anexo 2 de la Resolución 1519 de 2020.</t>
  </si>
  <si>
    <t>Directora juridica o delegado</t>
  </si>
  <si>
    <t>FALTA DE REVISIÓN EN LA INFORMACIÓN</t>
  </si>
  <si>
    <t xml:space="preserve">En el siguiente enlace, se puede verificar el cumplimiento de este hallazgo según las evidencias de los correos enviados y que están como soporte para la publicación de la información en la página web: \\192.168.30.1\Publica\Oficina Juridica\SEGUIMIENTO - LÍDERES DE GESTIÓN\2024\PLAN DE MEJORAMIENTO 2024 - AUDITORÍAS\AUDITORIA INTERNA - CONTROL INTERNO\EVIDENCIAS HALLAZGO N° 6 </t>
  </si>
  <si>
    <t>VERIFICACIÓN EFECTIVA Y EN TIEMPO REAL EN LA PÁGINA DE GESTIÓN TRANSPARENTE DE LAS PUBLICACIONES CONTRACTUALES DENTRO DE LOS PLAZOS ESTABLECIDOS Y EVITAR LA EXTEMPORANEIDAD</t>
  </si>
  <si>
    <t xml:space="preserve">FALTA DE DILIGENCIA Y CUIDADO EN EL PROCESO DE PUBLICACIÓN </t>
  </si>
  <si>
    <t>FALTA DE CUIDADO EN EL VENCIMIENTO DEL PLAZO ESTABLECIDO PARA EL PROCESO DE PUBLICACIÓN DE LAS LIQUIDACIONES</t>
  </si>
  <si>
    <t>FRENTE A ESTE HALLAZGO, SE TIENE CONSTANCIA DE LOS CORREOS ENVIADOS A GOBIERNO EN LÍNEA PARA LA PRUBLICACIÓN DE LA INFORMACIÓN CONTRACTUAL EN LA PÁGINA WEB DE LA AGENCIA.</t>
  </si>
  <si>
    <t>EFECTUAR MÁS A FONDO LA REVISIÓN DE LA SOLICITUD DE ADICIÓN ENTREGADA POR LOS SUPERVISORES Y VERIFICAR CON LA DOCUMENTACIÓN QUE ESTÁS NO SUPEREN EL 70% DEL VALOR DEL CONTRATO SEGÚN LOS ESTABLECIDO EN EL MANUAL DE CONTRATACIÓN.</t>
  </si>
  <si>
    <t>Frente a este hallazgo, ya se tiene un nuevo formato de SOLICITUD DE ADICIÓN O MODIFICACIÓN, donde se tiene una nota observatoria para evitar que se materialice este riesgo. Se puede consultar el formato en el siguiente enlace: \\192.168.30.1\Publica\SIGA\4. GESTION JURIDICA\Formatos</t>
  </si>
  <si>
    <t>Aspecto mejora 1. Incluir dentro de las actas de terminación un balance financiero, que facilite el conocimiento en la materia de toda la ejecución contractual y sirva como herramienta al momento de la liquidación</t>
  </si>
  <si>
    <t>NO APLICA</t>
  </si>
  <si>
    <t>EN EL FORMATO DE ACTA DE TERMINACIÓN YA SE ENCUENTRA INMERSO DENTRO DE LOS ACUERDOS, SI SE LLEGASE A QUEDAR OBLIGACIONES PENDIENTES, EL DETALLE DE LAS CUENTAS POR PAGAR (VALORES ADEUDADOS) YA QUE EN LA EJECUCIÓN DE LOS INFORMES DE SUPERVISIÓN, SE CUENTA PRELIMINARMENTE CON ESA INFORMACIÓN</t>
  </si>
  <si>
    <t>Frente a este hallazgo, ya se tiene un formato de ACTA DE TERMINACIÓN, donde en el punto de "ACUERDOS" se puede verificar esta condición. Se puede consultar el formato en el siguiente enlace: \\192.168.30.1\Publica\SIGA\4. GESTION JURIDICA\Formatos</t>
  </si>
  <si>
    <t>VERIFICACIÓN EFECTIVA Y EN TIEMPO REAL EN LA PÁGINA DE GESTIÓN TRANSPARENTE DE LAS PUBLICACIONES CONTRACTUALES CUANDO SE SUSCRIBAN LOS DIFERENTES PROCESOS DE CONTRATACIÓN Y EVITAR LA EXTEMPORANEIDAD.</t>
  </si>
  <si>
    <t>Constancias de las publicaciones en G.T Y SECOP II, en el expediente digital y fisico de la Dirección Juridica</t>
  </si>
  <si>
    <t>DIRECCIÓN JURÍDICA</t>
  </si>
  <si>
    <t>LOURDES FERNANDA MUÑOZ AGUIRRE</t>
  </si>
  <si>
    <t>Al verificar la documentación de los contratos 002 y 003 de 2024, se evidencia que para ambos se realizaron adiciones por encima del 50% de su valor inicial, e incluso sobrepasa los límites permitidos por junta directiva (70%), lo que implica un incumplimiento de lo estipulado en el artículo 26 de la Resolución 03 de 2021 “Manual de Contratación de ADELI”. A pesar del hecho, la entidad al percatarse de tal suceso, aplica como medida la cancelación anticipada de los contratos, reintegrando los montos restantes del contrato y evitando que se ejecutaran los valores que sobrepasaban el límite legal permitido.</t>
  </si>
  <si>
    <t>FALTA DE DOBLE CHEQUEO Y REVISIÓN.</t>
  </si>
  <si>
    <t>VERIFICACIÓN PREVIA DE LOS CONTARTOS CON  SUPERVISIONES ASIGNADAS</t>
  </si>
  <si>
    <t>FALTA DE OBSERVACIÓN AL MOMENTO DE EVALUAR EL CUMPLIMIENTO DE LAS ACTIVIDADES</t>
  </si>
  <si>
    <t>EN EL FORMATO DE "ACTA DE INFORME DE SUPERVISIÓN" SE DEJARA EN ROJO UNA NOTA DE OBSERVACIÓN DONDE SE INDIQUE QUE EN NINGUN CASO, LOS PORCENTAJES DE EVALUACIÓN SOBRE CADA UNA DE LAS ACTIVIDADES DEL CONTRATO PODRÁN SUPERAR EL 100% Y, SI ES ASÍ, SE DEBERÁ RECALCULAR LAS ACTIVIDADES BIEN SEA POR ADICIONES, PRÓRROGAS O MODIFICACIONES A ESTE.</t>
  </si>
  <si>
    <t>SE ENVIARA UNA CIRCULAR EN COORDINACIÓN CON EL ÁREA TALENTO HUMANO, DONDE CADA FUNCIONARIO QUE TENGA A CARGO SUPERVISIONES Y QUE VAYA A SALIR A SU PERIODO VACACIONAL, NOS  INFORMARA CON ANTERIORIDAD PARA REALIZAR LA NUEVA ASIGNACIÓN DE SUPERVISIÓN TEMPORAL A CADA UNO DE LOS CONTRATOS.</t>
  </si>
  <si>
    <t>Constancias de "CAMBIOS DE SUPERVISIÓN" en el expediente digital y fisico de la Dirección Juridica</t>
  </si>
  <si>
    <t>Efectivamente se evidencia en el link señalado por la Dirección Jurídica, la documentación enviada a gobierno en linea para ser publicada en el sitio web, a partir del proceso 029-2024 hasta el 042-2024; así mismo, de los procesos que se han adelantado en la presente vigencia.</t>
  </si>
  <si>
    <t>Desde el 23 de diciembre de 2024, se incorporó en el acápite de Acuerdos en el formato de Acta de Terminación, todo lo relacionado con el balance financiero.  Dicho formato ya fue diligenciado en procesos que han terminado luego de la fecha mencionada, ellos son:  008-2024, 021-2024, 035-2024, 011-2024, 024-2024, por tal razón se ordena el CIERRE de este hallazgo, sin embargo se sugiere que se especifiquen los valores a los que se está haciendo referencia, en cada caso en particular, ello con el fin de tener más claridad al momento de hacer la liquidación del contrato.</t>
  </si>
  <si>
    <t>Revisando la acción de mejora N°2 planteada por el área jurídica luego de haberse notificado el informe de la auditoria de la vigencia 2024, llevada a cabo a los contratos, se evidencia que se profirió una circular en cuanto a la obligatoriedad de los supervisores de informar a la Dirección Jurídica que cuentan con la autorización para disfrutar de su periodo vacacional u otra licencia temporal, para que se proceda a realizar el cambio de supervisor y hacer el debido empalme.
Es claro entonces que el hallazgo descrito, recibió el tratamiento pertinente y por tal razón se ordena su CIERRE.</t>
  </si>
  <si>
    <t>Se procede a verificar en la carpeta pública SIGA los formatos FO-GJ-10 Acta de informe de supervisión o interventoría y FO-GJ-09 Recibo a satisfacción prestación servicios y apoyo gestión y efectivamente aparecen las notas prometidas.  Se resalta que la modificación de los formatos fue debidamente solicitada a la Dirección de Planeación, que es la que tiene a su cargo la aprobación de tales documentos.  
Se concluye que la acción de mejora se llevó a cabo en su totalidad y por ello, se ordena el CIERRE del hallazgo.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</si>
</sst>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sz val="10"/>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
      <sz val="10"/>
      <color rgb="FFFF0000"/>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0" borderId="1" xfId="0" applyFont="1" applyBorder="1" applyAlignment="1">
      <alignment horizontal="center"/>
    </xf>
    <xf numFmtId="0" fontId="1" fillId="0" borderId="4" xfId="0" applyFont="1" applyBorder="1"/>
    <xf numFmtId="0" fontId="1" fillId="0" borderId="2" xfId="0" applyFont="1" applyBorder="1"/>
    <xf numFmtId="0" fontId="6" fillId="0" borderId="5"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3" borderId="5" xfId="0" applyFont="1" applyFill="1" applyBorder="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14" fontId="1"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justify" vertical="center" wrapText="1"/>
    </xf>
    <xf numFmtId="14" fontId="1" fillId="0" borderId="0" xfId="0" applyNumberFormat="1" applyFont="1" applyAlignment="1">
      <alignment horizontal="center" vertical="center" wrapText="1"/>
    </xf>
    <xf numFmtId="0" fontId="1" fillId="0" borderId="4"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10" fillId="0" borderId="5" xfId="0" applyFont="1" applyBorder="1" applyAlignment="1">
      <alignment vertical="center" wrapText="1"/>
    </xf>
    <xf numFmtId="0" fontId="5" fillId="0" borderId="5"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5"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4</c:v>
                </c:pt>
                <c:pt idx="1">
                  <c:v>3</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171450</xdr:rowOff>
    </xdr:from>
    <xdr:to>
      <xdr:col>3</xdr:col>
      <xdr:colOff>800100</xdr:colOff>
      <xdr:row>1</xdr:row>
      <xdr:rowOff>771525</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3225" y="342900"/>
          <a:ext cx="2105025"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D1" zoomScale="90" zoomScaleNormal="90" workbookViewId="0">
      <selection activeCell="N9" sqref="N9"/>
    </sheetView>
  </sheetViews>
  <sheetFormatPr baseColWidth="10" defaultColWidth="9.140625" defaultRowHeight="12.75" x14ac:dyDescent="0.2"/>
  <cols>
    <col min="1" max="1" width="6.140625" style="1" customWidth="1"/>
    <col min="2" max="2" width="31.5703125" style="26" customWidth="1"/>
    <col min="3" max="3" width="21.28515625" style="19" customWidth="1"/>
    <col min="4" max="4" width="17.42578125" style="19" customWidth="1"/>
    <col min="5" max="5" width="21.5703125" style="19" customWidth="1"/>
    <col min="6" max="6" width="18.140625" style="19" customWidth="1"/>
    <col min="7" max="7" width="15.140625" style="19" customWidth="1"/>
    <col min="8" max="8" width="28.140625" style="2" customWidth="1"/>
    <col min="9" max="9" width="15.28515625" style="19" customWidth="1"/>
    <col min="10" max="10" width="15" style="19" customWidth="1"/>
    <col min="11" max="11" width="25.5703125" style="2" customWidth="1"/>
    <col min="12" max="13" width="22.140625" style="2" customWidth="1"/>
    <col min="14" max="14" width="17.28515625" style="2" customWidth="1"/>
    <col min="15" max="15" width="25.7109375" style="2" customWidth="1"/>
    <col min="16" max="16384" width="9.140625" style="2"/>
  </cols>
  <sheetData>
    <row r="1" spans="1:20" x14ac:dyDescent="0.2">
      <c r="A1" s="8"/>
      <c r="B1" s="24"/>
      <c r="C1" s="15"/>
      <c r="D1" s="15"/>
      <c r="E1" s="15"/>
      <c r="F1" s="15"/>
      <c r="G1" s="15"/>
      <c r="H1" s="9"/>
      <c r="I1" s="15"/>
      <c r="J1" s="15"/>
      <c r="K1" s="9"/>
      <c r="L1" s="9"/>
      <c r="M1" s="9"/>
      <c r="N1" s="9"/>
      <c r="O1" s="10"/>
    </row>
    <row r="2" spans="1:20" ht="66.599999999999994" customHeight="1" x14ac:dyDescent="0.2">
      <c r="A2" s="36"/>
      <c r="B2" s="36"/>
      <c r="C2" s="36"/>
      <c r="D2" s="36"/>
      <c r="E2" s="36"/>
      <c r="F2" s="38" t="s">
        <v>5</v>
      </c>
      <c r="G2" s="38"/>
      <c r="H2" s="38"/>
      <c r="I2" s="38"/>
      <c r="J2" s="38"/>
      <c r="K2" s="38"/>
      <c r="L2" s="38"/>
      <c r="M2" s="38"/>
      <c r="N2" s="38"/>
      <c r="O2" s="11" t="s">
        <v>45</v>
      </c>
    </row>
    <row r="3" spans="1:20" s="3" customFormat="1" ht="30.75" customHeight="1" x14ac:dyDescent="0.2">
      <c r="A3" s="39" t="s">
        <v>16</v>
      </c>
      <c r="B3" s="39"/>
      <c r="C3" s="39"/>
      <c r="D3" s="39"/>
      <c r="E3" s="37" t="s">
        <v>66</v>
      </c>
      <c r="F3" s="37"/>
      <c r="G3" s="37"/>
      <c r="H3" s="37"/>
      <c r="I3" s="37"/>
      <c r="J3" s="37"/>
      <c r="K3" s="37"/>
      <c r="L3" s="37"/>
      <c r="M3" s="37"/>
      <c r="N3" s="37"/>
      <c r="O3" s="37"/>
      <c r="T3" s="4"/>
    </row>
    <row r="4" spans="1:20" s="3" customFormat="1" ht="27.75" customHeight="1" x14ac:dyDescent="0.2">
      <c r="A4" s="39" t="s">
        <v>4</v>
      </c>
      <c r="B4" s="39"/>
      <c r="C4" s="39"/>
      <c r="D4" s="39"/>
      <c r="E4" s="37" t="s">
        <v>67</v>
      </c>
      <c r="F4" s="37"/>
      <c r="G4" s="37"/>
      <c r="H4" s="37"/>
      <c r="I4" s="37"/>
      <c r="J4" s="37"/>
      <c r="K4" s="37"/>
      <c r="L4" s="37"/>
      <c r="M4" s="37"/>
      <c r="N4" s="37"/>
      <c r="O4" s="37"/>
    </row>
    <row r="5" spans="1:20" s="3" customFormat="1" ht="25.5" x14ac:dyDescent="0.2">
      <c r="A5" s="12" t="s">
        <v>0</v>
      </c>
      <c r="B5" s="12" t="s">
        <v>6</v>
      </c>
      <c r="C5" s="12" t="s">
        <v>44</v>
      </c>
      <c r="D5" s="12" t="s">
        <v>24</v>
      </c>
      <c r="E5" s="12" t="s">
        <v>7</v>
      </c>
      <c r="F5" s="12" t="s">
        <v>43</v>
      </c>
      <c r="G5" s="12" t="s">
        <v>39</v>
      </c>
      <c r="H5" s="12" t="s">
        <v>11</v>
      </c>
      <c r="I5" s="12" t="s">
        <v>38</v>
      </c>
      <c r="J5" s="12" t="s">
        <v>12</v>
      </c>
      <c r="K5" s="12" t="s">
        <v>13</v>
      </c>
      <c r="L5" s="12" t="s">
        <v>1</v>
      </c>
      <c r="M5" s="12" t="s">
        <v>15</v>
      </c>
      <c r="N5" s="12" t="s">
        <v>3</v>
      </c>
      <c r="O5" s="12" t="s">
        <v>14</v>
      </c>
    </row>
    <row r="6" spans="1:20" s="3" customFormat="1" ht="180" customHeight="1" x14ac:dyDescent="0.2">
      <c r="A6" s="13">
        <v>1</v>
      </c>
      <c r="B6" s="5" t="s">
        <v>68</v>
      </c>
      <c r="C6" s="20">
        <v>45636</v>
      </c>
      <c r="D6" s="16" t="s">
        <v>42</v>
      </c>
      <c r="E6" s="16" t="s">
        <v>10</v>
      </c>
      <c r="F6" s="16" t="s">
        <v>69</v>
      </c>
      <c r="G6" s="16" t="s">
        <v>19</v>
      </c>
      <c r="H6" s="5" t="s">
        <v>58</v>
      </c>
      <c r="I6" s="20">
        <v>45712</v>
      </c>
      <c r="J6" s="20">
        <v>45838</v>
      </c>
      <c r="K6" s="5" t="s">
        <v>59</v>
      </c>
      <c r="L6" s="21" t="s">
        <v>51</v>
      </c>
      <c r="M6" s="5" t="s">
        <v>41</v>
      </c>
      <c r="N6" s="27" t="s">
        <v>36</v>
      </c>
      <c r="O6" s="5"/>
    </row>
    <row r="7" spans="1:20" s="3" customFormat="1" ht="153" customHeight="1" x14ac:dyDescent="0.2">
      <c r="A7" s="13">
        <v>2</v>
      </c>
      <c r="B7" s="5" t="s">
        <v>46</v>
      </c>
      <c r="C7" s="20">
        <v>45636</v>
      </c>
      <c r="D7" s="16" t="s">
        <v>42</v>
      </c>
      <c r="E7" s="16" t="s">
        <v>10</v>
      </c>
      <c r="F7" s="16" t="s">
        <v>70</v>
      </c>
      <c r="G7" s="16" t="s">
        <v>19</v>
      </c>
      <c r="H7" s="5" t="s">
        <v>73</v>
      </c>
      <c r="I7" s="20">
        <v>45712</v>
      </c>
      <c r="J7" s="20">
        <v>45744</v>
      </c>
      <c r="K7" s="22" t="s">
        <v>74</v>
      </c>
      <c r="L7" s="21" t="s">
        <v>51</v>
      </c>
      <c r="M7" s="5" t="s">
        <v>41</v>
      </c>
      <c r="N7" s="28" t="s">
        <v>35</v>
      </c>
      <c r="O7" s="5" t="s">
        <v>77</v>
      </c>
    </row>
    <row r="8" spans="1:20" s="3" customFormat="1" ht="102" x14ac:dyDescent="0.2">
      <c r="A8" s="13">
        <v>3</v>
      </c>
      <c r="B8" s="5" t="s">
        <v>47</v>
      </c>
      <c r="C8" s="20">
        <v>45636</v>
      </c>
      <c r="D8" s="16" t="s">
        <v>42</v>
      </c>
      <c r="E8" s="16" t="s">
        <v>10</v>
      </c>
      <c r="F8" s="16" t="s">
        <v>55</v>
      </c>
      <c r="G8" s="16" t="s">
        <v>19</v>
      </c>
      <c r="H8" s="5" t="s">
        <v>64</v>
      </c>
      <c r="I8" s="20">
        <v>45712</v>
      </c>
      <c r="J8" s="20">
        <v>45838</v>
      </c>
      <c r="K8" s="22" t="s">
        <v>65</v>
      </c>
      <c r="L8" s="21" t="s">
        <v>51</v>
      </c>
      <c r="M8" s="5" t="s">
        <v>41</v>
      </c>
      <c r="N8" s="27" t="s">
        <v>36</v>
      </c>
      <c r="O8" s="5"/>
    </row>
    <row r="9" spans="1:20" s="3" customFormat="1" ht="127.5" x14ac:dyDescent="0.2">
      <c r="A9" s="13">
        <v>4</v>
      </c>
      <c r="B9" s="5" t="s">
        <v>48</v>
      </c>
      <c r="C9" s="20">
        <v>45636</v>
      </c>
      <c r="D9" s="16" t="s">
        <v>42</v>
      </c>
      <c r="E9" s="16" t="s">
        <v>10</v>
      </c>
      <c r="F9" s="16" t="s">
        <v>56</v>
      </c>
      <c r="G9" s="16" t="s">
        <v>19</v>
      </c>
      <c r="H9" s="5" t="s">
        <v>54</v>
      </c>
      <c r="I9" s="20">
        <v>45712</v>
      </c>
      <c r="J9" s="20">
        <v>45838</v>
      </c>
      <c r="K9" s="22" t="s">
        <v>65</v>
      </c>
      <c r="L9" s="21" t="s">
        <v>51</v>
      </c>
      <c r="M9" s="5" t="s">
        <v>41</v>
      </c>
      <c r="N9" s="27" t="s">
        <v>36</v>
      </c>
      <c r="O9" s="5"/>
    </row>
    <row r="10" spans="1:20" s="3" customFormat="1" ht="180" customHeight="1" x14ac:dyDescent="0.2">
      <c r="A10" s="13">
        <v>5</v>
      </c>
      <c r="B10" s="5" t="s">
        <v>49</v>
      </c>
      <c r="C10" s="20">
        <v>45636</v>
      </c>
      <c r="D10" s="16" t="s">
        <v>42</v>
      </c>
      <c r="E10" s="16" t="s">
        <v>10</v>
      </c>
      <c r="F10" s="16" t="s">
        <v>71</v>
      </c>
      <c r="G10" s="16" t="s">
        <v>19</v>
      </c>
      <c r="H10" s="5" t="s">
        <v>72</v>
      </c>
      <c r="I10" s="20">
        <v>45712</v>
      </c>
      <c r="J10" s="20">
        <v>45772</v>
      </c>
      <c r="K10" s="5" t="s">
        <v>49</v>
      </c>
      <c r="L10" s="21" t="s">
        <v>51</v>
      </c>
      <c r="M10" s="5" t="s">
        <v>41</v>
      </c>
      <c r="N10" s="28" t="s">
        <v>35</v>
      </c>
      <c r="O10" s="5" t="s">
        <v>78</v>
      </c>
    </row>
    <row r="11" spans="1:20" s="3" customFormat="1" ht="186" customHeight="1" x14ac:dyDescent="0.2">
      <c r="A11" s="13">
        <v>6</v>
      </c>
      <c r="B11" s="5" t="s">
        <v>50</v>
      </c>
      <c r="C11" s="20">
        <v>45636</v>
      </c>
      <c r="D11" s="16" t="s">
        <v>42</v>
      </c>
      <c r="E11" s="16" t="s">
        <v>10</v>
      </c>
      <c r="F11" s="16" t="s">
        <v>52</v>
      </c>
      <c r="G11" s="16" t="s">
        <v>19</v>
      </c>
      <c r="H11" s="5" t="s">
        <v>57</v>
      </c>
      <c r="I11" s="20">
        <v>45712</v>
      </c>
      <c r="J11" s="20">
        <v>45714</v>
      </c>
      <c r="K11" s="5" t="s">
        <v>53</v>
      </c>
      <c r="L11" s="21" t="s">
        <v>51</v>
      </c>
      <c r="M11" s="5" t="s">
        <v>41</v>
      </c>
      <c r="N11" s="28" t="s">
        <v>35</v>
      </c>
      <c r="O11" s="5" t="s">
        <v>75</v>
      </c>
    </row>
    <row r="12" spans="1:20" s="3" customFormat="1" ht="168" customHeight="1" x14ac:dyDescent="0.2">
      <c r="A12" s="13">
        <v>7</v>
      </c>
      <c r="B12" s="5" t="s">
        <v>60</v>
      </c>
      <c r="C12" s="20">
        <v>45636</v>
      </c>
      <c r="D12" s="16" t="s">
        <v>42</v>
      </c>
      <c r="E12" s="16" t="s">
        <v>10</v>
      </c>
      <c r="F12" s="16" t="s">
        <v>61</v>
      </c>
      <c r="G12" s="16" t="s">
        <v>18</v>
      </c>
      <c r="H12" s="5" t="s">
        <v>62</v>
      </c>
      <c r="I12" s="20">
        <v>45712</v>
      </c>
      <c r="J12" s="20">
        <v>45714</v>
      </c>
      <c r="K12" s="5" t="s">
        <v>63</v>
      </c>
      <c r="L12" s="16" t="s">
        <v>51</v>
      </c>
      <c r="M12" s="5" t="s">
        <v>41</v>
      </c>
      <c r="N12" s="28" t="s">
        <v>35</v>
      </c>
      <c r="O12" s="5" t="s">
        <v>76</v>
      </c>
    </row>
    <row r="13" spans="1:20" s="3" customFormat="1" x14ac:dyDescent="0.2">
      <c r="A13" s="17"/>
      <c r="C13" s="23"/>
      <c r="D13" s="6"/>
      <c r="E13" s="6"/>
      <c r="F13" s="6"/>
      <c r="G13" s="6"/>
      <c r="I13" s="23"/>
      <c r="J13" s="23"/>
      <c r="L13" s="6"/>
    </row>
    <row r="14" spans="1:20" s="3" customFormat="1" ht="29.25" customHeight="1" x14ac:dyDescent="0.2">
      <c r="A14" s="33" t="s">
        <v>2</v>
      </c>
      <c r="B14" s="34"/>
      <c r="C14" s="35"/>
      <c r="D14" s="29"/>
      <c r="E14" s="30"/>
      <c r="F14" s="30"/>
      <c r="G14" s="31"/>
      <c r="H14" s="14" t="s">
        <v>31</v>
      </c>
      <c r="I14" s="32"/>
      <c r="J14" s="32"/>
      <c r="K14" s="32"/>
      <c r="L14" s="32"/>
      <c r="M14" s="32"/>
      <c r="N14" s="32"/>
      <c r="O14" s="32"/>
    </row>
    <row r="15" spans="1:20" s="3" customFormat="1" x14ac:dyDescent="0.2">
      <c r="A15" s="6"/>
      <c r="B15" s="7"/>
      <c r="C15" s="17"/>
      <c r="D15" s="17"/>
      <c r="E15" s="17"/>
      <c r="F15" s="17"/>
      <c r="G15" s="17"/>
      <c r="I15" s="6"/>
      <c r="J15" s="6"/>
    </row>
    <row r="16" spans="1:20" x14ac:dyDescent="0.2">
      <c r="B16" s="25"/>
      <c r="C16" s="18"/>
      <c r="D16" s="18"/>
      <c r="E16" s="18"/>
      <c r="F16" s="18"/>
      <c r="G16" s="18"/>
    </row>
  </sheetData>
  <mergeCells count="9">
    <mergeCell ref="D14:G14"/>
    <mergeCell ref="I14:O14"/>
    <mergeCell ref="A14:C14"/>
    <mergeCell ref="A2:E2"/>
    <mergeCell ref="E3:O3"/>
    <mergeCell ref="E4:O4"/>
    <mergeCell ref="F2:N2"/>
    <mergeCell ref="A3:D3"/>
    <mergeCell ref="A4:D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Listado!$L$2:$L$8</xm:f>
          </x14:formula1>
          <xm:sqref>M6:M13</xm:sqref>
        </x14:dataValidation>
        <x14:dataValidation type="list" errorStyle="warning" allowBlank="1" showInputMessage="1" showErrorMessage="1" xr:uid="{00000000-0002-0000-0000-000000000000}">
          <x14:formula1>
            <xm:f>Listado!$A$2:$A$3</xm:f>
          </x14:formula1>
          <xm:sqref>E6:E13</xm:sqref>
        </x14:dataValidation>
        <x14:dataValidation type="list" errorStyle="warning" allowBlank="1" showInputMessage="1" showErrorMessage="1" xr:uid="{00000000-0002-0000-0000-000001000000}">
          <x14:formula1>
            <xm:f>Listado!$E$2:$E$4</xm:f>
          </x14:formula1>
          <xm:sqref>N6:N13</xm:sqref>
        </x14:dataValidation>
        <x14:dataValidation type="list" allowBlank="1" showInputMessage="1" showErrorMessage="1" xr:uid="{00000000-0002-0000-0000-000002000000}">
          <x14:formula1>
            <xm:f>Listado!$I$2:$I$6</xm:f>
          </x14:formula1>
          <xm:sqref>D6:D13</xm:sqref>
        </x14:dataValidation>
        <x14:dataValidation type="list" allowBlank="1" showInputMessage="1" showErrorMessage="1" xr:uid="{00000000-0002-0000-0000-000004000000}">
          <x14:formula1>
            <xm:f>Listado!$G$2:$G$3</xm:f>
          </x14:formula1>
          <xm:sqref>G6:G13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40" t="s">
        <v>34</v>
      </c>
      <c r="B1" s="40"/>
    </row>
    <row r="2" spans="1:2" x14ac:dyDescent="0.2">
      <c r="A2" t="s">
        <v>33</v>
      </c>
      <c r="B2" t="s">
        <v>32</v>
      </c>
    </row>
    <row r="3" spans="1:2" x14ac:dyDescent="0.2">
      <c r="A3" t="s">
        <v>35</v>
      </c>
      <c r="B3">
        <f>COUNTIF(Seguimiento!N6:N13,"CERRADA")</f>
        <v>4</v>
      </c>
    </row>
    <row r="4" spans="1:2" x14ac:dyDescent="0.2">
      <c r="A4" t="s">
        <v>36</v>
      </c>
      <c r="B4">
        <f>COUNTIF(Seguimiento!N6:N13,"ABIERTA")</f>
        <v>3</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sol vasquez</cp:lastModifiedBy>
  <dcterms:created xsi:type="dcterms:W3CDTF">2013-03-17T02:34:15Z</dcterms:created>
  <dcterms:modified xsi:type="dcterms:W3CDTF">2025-04-30T15:15:40Z</dcterms:modified>
</cp:coreProperties>
</file>