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0.1\Publica\Gerencia\Control Interno\101.20 - PLANES\101.20.03 - PLANES DE AUDITORIA\2024\AUDITORIAS INTERNAS\3. GESTIÓN DOCUMENTAL\"/>
    </mc:Choice>
  </mc:AlternateContent>
  <xr:revisionPtr revIDLastSave="0" documentId="13_ncr:1_{AA23B024-A43C-4CFD-86E9-05F80F62F5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guimiento" sheetId="5" r:id="rId1"/>
    <sheet name="Listado" sheetId="6" r:id="rId2"/>
    <sheet name="gráficas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7" l="1"/>
  <c r="B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DORLEY ENRIQUE LEON LOPEZ</author>
    <author>Carlos</author>
  </authors>
  <commentList>
    <comment ref="B5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Registre la observación del informe de auditoría, puede combinar celdas en caso que sean varias las causas raiz de un solo hallazgo.
</t>
        </r>
      </text>
    </comment>
    <comment ref="E5" authorId="0" shapeId="0" xr:uid="{00000000-0006-0000-0000-000002000000}">
      <text>
        <r>
          <rPr>
            <sz val="9"/>
            <color indexed="81"/>
            <rFont val="Tahoma"/>
            <family val="2"/>
          </rPr>
          <t>En caso de tratarse de riesgos materializado irse a matriz de riesgos e identificar nuevos controles.</t>
        </r>
      </text>
    </comment>
    <comment ref="F5" authorId="0" shapeId="0" xr:uid="{00000000-0006-0000-0000-000003000000}">
      <text>
        <r>
          <rPr>
            <sz val="9"/>
            <color indexed="81"/>
            <rFont val="Tahoma"/>
            <family val="2"/>
          </rPr>
          <t>Registre las causas raiz del hallazgo o riesgo materializado, para ello utilice métodos de análisis de causa.</t>
        </r>
      </text>
    </comment>
    <comment ref="H5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Relacione las acciones correctivas planteadas para atacar las causas del hallazgo o riesgo materializado.
</t>
        </r>
      </text>
    </comment>
    <comment ref="L5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Nombre y cargo.
</t>
        </r>
      </text>
    </comment>
    <comment ref="N5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Posibilidades: cumplida, en ejecución, incumplida.
</t>
        </r>
      </text>
    </comment>
    <comment ref="O5" authorId="1" shapeId="0" xr:uid="{00000000-0006-0000-0000-000007000000}">
      <text>
        <r>
          <rPr>
            <sz val="9"/>
            <color indexed="81"/>
            <rFont val="Tahoma"/>
            <family val="2"/>
          </rPr>
          <t>Relacionar el seguimiento en los tiempos acordados, indicar fehe, quien lo realiza y en caso de incumplimiento de la fecha de finalización de la acción acordar una nueva, sustentand debidamente el motivo del incumplimiento.</t>
        </r>
      </text>
    </comment>
  </commentList>
</comments>
</file>

<file path=xl/sharedStrings.xml><?xml version="1.0" encoding="utf-8"?>
<sst xmlns="http://schemas.openxmlformats.org/spreadsheetml/2006/main" count="60" uniqueCount="52">
  <si>
    <t>Ítem</t>
  </si>
  <si>
    <t>Responsable</t>
  </si>
  <si>
    <t>Fecha de Elaboración del plan:</t>
  </si>
  <si>
    <t>Estado</t>
  </si>
  <si>
    <t>Lider de proceso Auditado o relacionado</t>
  </si>
  <si>
    <t xml:space="preserve"> PLAN DE MEJORAMIENTO</t>
  </si>
  <si>
    <t>Descripción de Observación /hallazgo/aspecto de mejora</t>
  </si>
  <si>
    <t>Proviene de un riesgos materializado</t>
  </si>
  <si>
    <t>Proviene de un riesgo materializado</t>
  </si>
  <si>
    <t>SI</t>
  </si>
  <si>
    <t>NO</t>
  </si>
  <si>
    <t>Acción de mejoramiento</t>
  </si>
  <si>
    <t>Fecha finalización</t>
  </si>
  <si>
    <t xml:space="preserve">Soporte ejecucion/Evidencias </t>
  </si>
  <si>
    <t>Seguimiento</t>
  </si>
  <si>
    <t>Dependencia/Área</t>
  </si>
  <si>
    <t xml:space="preserve">Área responsable </t>
  </si>
  <si>
    <t>Tipo de acción</t>
  </si>
  <si>
    <t>MEJORA</t>
  </si>
  <si>
    <t>CORRECTIVA</t>
  </si>
  <si>
    <t>Fuente del la observación/hallazgo</t>
  </si>
  <si>
    <t>Auditoría externa</t>
  </si>
  <si>
    <t>Revisión del proceso</t>
  </si>
  <si>
    <t>FURAG</t>
  </si>
  <si>
    <t xml:space="preserve">Fuente </t>
  </si>
  <si>
    <t>Areas</t>
  </si>
  <si>
    <t>Gerencia</t>
  </si>
  <si>
    <t>Dirección Operativa y de Proyectos</t>
  </si>
  <si>
    <t>Dirección Administrativa y Financiera</t>
  </si>
  <si>
    <t>Control Interno</t>
  </si>
  <si>
    <t>Comunicaciones</t>
  </si>
  <si>
    <t>Nombre de quien elabora:</t>
  </si>
  <si>
    <t>TOTAL</t>
  </si>
  <si>
    <t>ESTADO</t>
  </si>
  <si>
    <t>ACCIONES PLAN DE MEJORAMIENTO</t>
  </si>
  <si>
    <t>CERRADA</t>
  </si>
  <si>
    <t>ABIERTA</t>
  </si>
  <si>
    <t>Revisión por la Dirección</t>
  </si>
  <si>
    <t>Fecha inicio</t>
  </si>
  <si>
    <t>Tipo de Acción</t>
  </si>
  <si>
    <t>Dirección de Planeación</t>
  </si>
  <si>
    <t>Dirección Jurídica</t>
  </si>
  <si>
    <t>Auditoría interna</t>
  </si>
  <si>
    <t>Causa Raíz</t>
  </si>
  <si>
    <t>Fecha de establecimiento</t>
  </si>
  <si>
    <t xml:space="preserve">
Código: FO-EMC-06
Versión:02
Fecha actualización:15/05/2024</t>
  </si>
  <si>
    <t>No se verifica la actualización del Programa de Gestión Documental-PGD, según las actividades estipuladas en el ítem 3.1.1.2 “ADMINISTRACIÓN DOCUMENTAL”.</t>
  </si>
  <si>
    <t>Dentro del Programa de Gestión Documental, en el componente de administracion documental, no se realizó la actualización de la política de gestión documental</t>
  </si>
  <si>
    <t>Actualizar la Política de Gestión Documental</t>
  </si>
  <si>
    <t>Luis Sepulveda</t>
  </si>
  <si>
    <t>Politica de gestión documental actualizada, aprobada por el Comité de Gestión y Desempeño y difundida en la entidad por los canales internos.</t>
  </si>
  <si>
    <t>\\192.168.30.1\Publica\Gerencia\Control Interno\101.20 - PLANES\101.20.03 - PLANES DE AUDITORIA\2024\AUDITORIAS INTERNAS\3. GESTIÓN DOCUMENTAL\EVIDENCIA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</si>
</sst>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sz val="9"/>
      <color indexed="81"/>
      <name val="Tahoma"/>
      <family val="2"/>
    </font>
    <font>
      <b/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4" xfId="0" applyFont="1" applyBorder="1"/>
    <xf numFmtId="0" fontId="1" fillId="0" borderId="2" xfId="0" applyFont="1" applyBorder="1"/>
    <xf numFmtId="0" fontId="6" fillId="0" borderId="5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vertical="center" wrapText="1"/>
    </xf>
    <xf numFmtId="14" fontId="1" fillId="0" borderId="5" xfId="0" applyNumberFormat="1" applyFont="1" applyBorder="1" applyAlignment="1">
      <alignment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ACCIONES DE MEJORAMIENTO</a:t>
            </a:r>
          </a:p>
        </c:rich>
      </c:tx>
      <c:layout>
        <c:manualLayout>
          <c:xMode val="edge"/>
          <c:yMode val="edge"/>
          <c:x val="0.2056666666666666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089A-4FC1-AAC9-F36DF2B92A8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089A-4FC1-AAC9-F36DF2B92A8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089A-4FC1-AAC9-F36DF2B92A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gráficas!$A$3:$A$4</c:f>
              <c:strCache>
                <c:ptCount val="2"/>
                <c:pt idx="0">
                  <c:v>CERRADA</c:v>
                </c:pt>
                <c:pt idx="1">
                  <c:v>ABIERTA</c:v>
                </c:pt>
              </c:strCache>
            </c:strRef>
          </c:cat>
          <c:val>
            <c:numRef>
              <c:f>gráficas!$B$3:$B$4</c:f>
              <c:numCache>
                <c:formatCode>General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3-4849-A7FF-E85EBB5EC96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1</xdr:row>
      <xdr:rowOff>171450</xdr:rowOff>
    </xdr:from>
    <xdr:to>
      <xdr:col>3</xdr:col>
      <xdr:colOff>800100</xdr:colOff>
      <xdr:row>1</xdr:row>
      <xdr:rowOff>771525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C08CC0-9F3B-46E3-95CB-73E1C93C15D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3225" y="342900"/>
          <a:ext cx="2105025" cy="600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64770</xdr:colOff>
      <xdr:row>1</xdr:row>
      <xdr:rowOff>95250</xdr:rowOff>
    </xdr:from>
    <xdr:to>
      <xdr:col>8</xdr:col>
      <xdr:colOff>674370</xdr:colOff>
      <xdr:row>17</xdr:row>
      <xdr:rowOff>156210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ED63357-9C53-484A-BC11-B5F88416C9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D1" workbookViewId="0">
      <selection activeCell="N6" sqref="N6"/>
    </sheetView>
  </sheetViews>
  <sheetFormatPr baseColWidth="10" defaultColWidth="9.140625" defaultRowHeight="12.75" x14ac:dyDescent="0.2"/>
  <cols>
    <col min="1" max="1" width="6.140625" style="1" customWidth="1"/>
    <col min="2" max="4" width="21.28515625" style="2" customWidth="1"/>
    <col min="5" max="7" width="21.5703125" style="2" customWidth="1"/>
    <col min="8" max="8" width="23.5703125" style="2" customWidth="1"/>
    <col min="9" max="9" width="19.140625" style="2" customWidth="1"/>
    <col min="10" max="11" width="20.5703125" style="2" customWidth="1"/>
    <col min="12" max="13" width="22.140625" style="2" customWidth="1"/>
    <col min="14" max="14" width="17.28515625" style="2" customWidth="1"/>
    <col min="15" max="15" width="25.7109375" style="2" customWidth="1"/>
    <col min="16" max="16384" width="9.140625" style="2"/>
  </cols>
  <sheetData>
    <row r="1" spans="1:20" x14ac:dyDescent="0.2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1"/>
    </row>
    <row r="2" spans="1:20" ht="66.599999999999994" customHeight="1" x14ac:dyDescent="0.2">
      <c r="A2" s="19"/>
      <c r="B2" s="19"/>
      <c r="C2" s="19"/>
      <c r="D2" s="19"/>
      <c r="E2" s="19"/>
      <c r="F2" s="21" t="s">
        <v>5</v>
      </c>
      <c r="G2" s="21"/>
      <c r="H2" s="21"/>
      <c r="I2" s="21"/>
      <c r="J2" s="21"/>
      <c r="K2" s="21"/>
      <c r="L2" s="21"/>
      <c r="M2" s="21"/>
      <c r="N2" s="21"/>
      <c r="O2" s="12" t="s">
        <v>45</v>
      </c>
    </row>
    <row r="3" spans="1:20" s="3" customFormat="1" ht="30.75" customHeight="1" x14ac:dyDescent="0.2">
      <c r="A3" s="22" t="s">
        <v>16</v>
      </c>
      <c r="B3" s="22"/>
      <c r="C3" s="22"/>
      <c r="D3" s="22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T3" s="4"/>
    </row>
    <row r="4" spans="1:20" s="3" customFormat="1" ht="27.75" customHeight="1" x14ac:dyDescent="0.2">
      <c r="A4" s="22" t="s">
        <v>4</v>
      </c>
      <c r="B4" s="22"/>
      <c r="C4" s="22"/>
      <c r="D4" s="22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20" s="3" customFormat="1" ht="51" x14ac:dyDescent="0.2">
      <c r="A5" s="13" t="s">
        <v>0</v>
      </c>
      <c r="B5" s="13" t="s">
        <v>6</v>
      </c>
      <c r="C5" s="13" t="s">
        <v>44</v>
      </c>
      <c r="D5" s="13" t="s">
        <v>24</v>
      </c>
      <c r="E5" s="13" t="s">
        <v>7</v>
      </c>
      <c r="F5" s="13" t="s">
        <v>43</v>
      </c>
      <c r="G5" s="13" t="s">
        <v>39</v>
      </c>
      <c r="H5" s="13" t="s">
        <v>11</v>
      </c>
      <c r="I5" s="13" t="s">
        <v>38</v>
      </c>
      <c r="J5" s="13" t="s">
        <v>12</v>
      </c>
      <c r="K5" s="13" t="s">
        <v>13</v>
      </c>
      <c r="L5" s="13" t="s">
        <v>1</v>
      </c>
      <c r="M5" s="13" t="s">
        <v>15</v>
      </c>
      <c r="N5" s="13" t="s">
        <v>3</v>
      </c>
      <c r="O5" s="13" t="s">
        <v>14</v>
      </c>
    </row>
    <row r="6" spans="1:20" s="3" customFormat="1" ht="98.25" customHeight="1" x14ac:dyDescent="0.2">
      <c r="A6" s="14">
        <v>1</v>
      </c>
      <c r="B6" s="5" t="s">
        <v>46</v>
      </c>
      <c r="C6" s="17">
        <v>45548</v>
      </c>
      <c r="D6" s="5" t="s">
        <v>42</v>
      </c>
      <c r="E6" s="5" t="s">
        <v>10</v>
      </c>
      <c r="F6" s="5" t="s">
        <v>47</v>
      </c>
      <c r="G6" s="5" t="s">
        <v>19</v>
      </c>
      <c r="H6" s="5" t="s">
        <v>48</v>
      </c>
      <c r="I6" s="17">
        <v>45581</v>
      </c>
      <c r="J6" s="17">
        <v>45657</v>
      </c>
      <c r="K6" s="5" t="s">
        <v>50</v>
      </c>
      <c r="L6" s="5" t="s">
        <v>49</v>
      </c>
      <c r="M6" s="5" t="s">
        <v>28</v>
      </c>
      <c r="N6" s="5" t="s">
        <v>35</v>
      </c>
      <c r="O6" s="5" t="s">
        <v>51</v>
      </c>
    </row>
    <row r="7" spans="1:20" s="3" customFormat="1" ht="20.100000000000001" customHeight="1" x14ac:dyDescent="0.2">
      <c r="A7" s="1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20" s="3" customFormat="1" ht="20.100000000000001" customHeight="1" x14ac:dyDescent="0.2">
      <c r="A8" s="1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20" s="3" customFormat="1" ht="18.600000000000001" customHeight="1" x14ac:dyDescent="0.2"/>
    <row r="10" spans="1:20" s="3" customFormat="1" ht="29.25" customHeight="1" x14ac:dyDescent="0.2">
      <c r="A10" s="18" t="s">
        <v>2</v>
      </c>
      <c r="B10" s="18"/>
      <c r="C10" s="15"/>
      <c r="D10" s="23"/>
      <c r="E10" s="23"/>
      <c r="F10" s="23"/>
      <c r="G10" s="23"/>
      <c r="H10" s="16" t="s">
        <v>31</v>
      </c>
      <c r="I10" s="24"/>
      <c r="J10" s="24"/>
      <c r="K10" s="24"/>
      <c r="L10" s="24"/>
      <c r="M10" s="24"/>
      <c r="N10" s="24"/>
      <c r="O10" s="24"/>
    </row>
    <row r="11" spans="1:20" s="3" customFormat="1" x14ac:dyDescent="0.2">
      <c r="A11" s="6"/>
      <c r="B11" s="7"/>
      <c r="C11" s="7"/>
      <c r="D11" s="7"/>
      <c r="E11" s="7"/>
      <c r="F11" s="7"/>
      <c r="G11" s="7"/>
    </row>
    <row r="12" spans="1:20" x14ac:dyDescent="0.2">
      <c r="B12" s="8"/>
      <c r="C12" s="8"/>
      <c r="D12" s="8"/>
      <c r="E12" s="8"/>
      <c r="F12" s="8"/>
      <c r="G12" s="8"/>
    </row>
  </sheetData>
  <mergeCells count="9">
    <mergeCell ref="A10:B10"/>
    <mergeCell ref="A2:E2"/>
    <mergeCell ref="E3:O3"/>
    <mergeCell ref="E4:O4"/>
    <mergeCell ref="F2:N2"/>
    <mergeCell ref="A3:D3"/>
    <mergeCell ref="A4:D4"/>
    <mergeCell ref="D10:G10"/>
    <mergeCell ref="I10:O10"/>
  </mergeCell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3000000}">
          <x14:formula1>
            <xm:f>Listado!$L$2:$L$8</xm:f>
          </x14:formula1>
          <xm:sqref>M6</xm:sqref>
        </x14:dataValidation>
        <x14:dataValidation type="list" errorStyle="warning" allowBlank="1" showInputMessage="1" showErrorMessage="1" xr:uid="{00000000-0002-0000-0000-000000000000}">
          <x14:formula1>
            <xm:f>Listado!$A$2:$A$3</xm:f>
          </x14:formula1>
          <xm:sqref>E6:E8</xm:sqref>
        </x14:dataValidation>
        <x14:dataValidation type="list" errorStyle="warning" allowBlank="1" showInputMessage="1" showErrorMessage="1" xr:uid="{00000000-0002-0000-0000-000001000000}">
          <x14:formula1>
            <xm:f>Listado!$E$2:$E$4</xm:f>
          </x14:formula1>
          <xm:sqref>N6:N8</xm:sqref>
        </x14:dataValidation>
        <x14:dataValidation type="list" allowBlank="1" showInputMessage="1" showErrorMessage="1" xr:uid="{00000000-0002-0000-0000-000002000000}">
          <x14:formula1>
            <xm:f>Listado!$I$2:$I$6</xm:f>
          </x14:formula1>
          <xm:sqref>D6:D8</xm:sqref>
        </x14:dataValidation>
        <x14:dataValidation type="list" allowBlank="1" showInputMessage="1" showErrorMessage="1" xr:uid="{00000000-0002-0000-0000-000004000000}">
          <x14:formula1>
            <xm:f>Listado!$G$2:$G$3</xm:f>
          </x14:formula1>
          <xm:sqref>G6:G8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"/>
  <sheetViews>
    <sheetView workbookViewId="0">
      <selection activeCell="G11" sqref="G11"/>
    </sheetView>
  </sheetViews>
  <sheetFormatPr baseColWidth="10" defaultRowHeight="12.75" x14ac:dyDescent="0.2"/>
  <sheetData>
    <row r="1" spans="1:12" x14ac:dyDescent="0.2">
      <c r="A1" t="s">
        <v>8</v>
      </c>
      <c r="E1" t="s">
        <v>3</v>
      </c>
      <c r="G1" t="s">
        <v>17</v>
      </c>
      <c r="I1" t="s">
        <v>20</v>
      </c>
      <c r="L1" t="s">
        <v>25</v>
      </c>
    </row>
    <row r="2" spans="1:12" x14ac:dyDescent="0.2">
      <c r="A2" t="s">
        <v>9</v>
      </c>
      <c r="E2" t="s">
        <v>35</v>
      </c>
      <c r="G2" t="s">
        <v>18</v>
      </c>
      <c r="I2" t="s">
        <v>42</v>
      </c>
      <c r="L2" t="s">
        <v>26</v>
      </c>
    </row>
    <row r="3" spans="1:12" x14ac:dyDescent="0.2">
      <c r="A3" t="s">
        <v>10</v>
      </c>
      <c r="E3" t="s">
        <v>36</v>
      </c>
      <c r="G3" t="s">
        <v>19</v>
      </c>
      <c r="I3" t="s">
        <v>21</v>
      </c>
      <c r="L3" t="s">
        <v>27</v>
      </c>
    </row>
    <row r="4" spans="1:12" x14ac:dyDescent="0.2">
      <c r="I4" t="s">
        <v>22</v>
      </c>
      <c r="L4" t="s">
        <v>28</v>
      </c>
    </row>
    <row r="5" spans="1:12" x14ac:dyDescent="0.2">
      <c r="I5" t="s">
        <v>23</v>
      </c>
      <c r="L5" t="s">
        <v>41</v>
      </c>
    </row>
    <row r="6" spans="1:12" x14ac:dyDescent="0.2">
      <c r="I6" t="s">
        <v>37</v>
      </c>
      <c r="L6" t="s">
        <v>40</v>
      </c>
    </row>
    <row r="7" spans="1:12" x14ac:dyDescent="0.2">
      <c r="L7" t="s">
        <v>29</v>
      </c>
    </row>
    <row r="8" spans="1:12" x14ac:dyDescent="0.2">
      <c r="L8" t="s">
        <v>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"/>
  <sheetViews>
    <sheetView workbookViewId="0">
      <selection activeCell="G28" sqref="G28"/>
    </sheetView>
  </sheetViews>
  <sheetFormatPr baseColWidth="10" defaultRowHeight="12.75" x14ac:dyDescent="0.2"/>
  <cols>
    <col min="1" max="1" width="20.140625" customWidth="1"/>
    <col min="2" max="2" width="13.42578125" customWidth="1"/>
  </cols>
  <sheetData>
    <row r="1" spans="1:2" x14ac:dyDescent="0.2">
      <c r="A1" s="25" t="s">
        <v>34</v>
      </c>
      <c r="B1" s="25"/>
    </row>
    <row r="2" spans="1:2" x14ac:dyDescent="0.2">
      <c r="A2" t="s">
        <v>33</v>
      </c>
      <c r="B2" t="s">
        <v>32</v>
      </c>
    </row>
    <row r="3" spans="1:2" x14ac:dyDescent="0.2">
      <c r="A3" t="s">
        <v>35</v>
      </c>
      <c r="B3">
        <f>COUNTIF(Seguimiento!N6:N9,"CERRADA")</f>
        <v>1</v>
      </c>
    </row>
    <row r="4" spans="1:2" x14ac:dyDescent="0.2">
      <c r="A4" t="s">
        <v>36</v>
      </c>
      <c r="B4">
        <f>COUNTIF(Seguimiento!N6:N9,"ABIERTA")</f>
        <v>0</v>
      </c>
    </row>
  </sheetData>
  <mergeCells count="1">
    <mergeCell ref="A1:B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Seguimiento</vt:lpstr>
      <vt:lpstr>Listado</vt:lpstr>
      <vt:lpstr>gráficas</vt:lpstr>
    </vt:vector>
  </TitlesOfParts>
  <Company>Ernst &amp; Young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Ernst &amp; Young</dc:creator>
  <cp:lastModifiedBy>sol vasquez</cp:lastModifiedBy>
  <dcterms:created xsi:type="dcterms:W3CDTF">2013-03-17T02:34:15Z</dcterms:created>
  <dcterms:modified xsi:type="dcterms:W3CDTF">2025-01-31T15:21:38Z</dcterms:modified>
</cp:coreProperties>
</file>