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<sst xmlns="http://schemas.openxmlformats.org/spreadsheetml/2006/main" count="342" uniqueCount="127">
  <si>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</si>
  <si>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</si>
  <si>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</si>
  <si>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</si>
  <si>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</si>
  <si>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</si>
  <si>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</si>
  <si>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</si>
  <si>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</si>
  <si>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</si>
  <si>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</si>
  <si>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</si>
  <si>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</si>
  <si>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</si>
  <si>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</si>
  <si>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</si>
  <si>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</si>
  <si>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</si>
  <si>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</si>
  <si>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</si>
  <si>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</si>
  <si>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</si>
  <si>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</si>
  <si>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</si>
  <si>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</si>
  <si>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</si>
  <si>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</si>
  <si>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</si>
  <si>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CARRERA 51 No 51-55  CAMI 9° PISO</t>
  </si>
  <si>
    <t>3737676 EXT 1422</t>
  </si>
  <si>
    <t>www.adeli.gov.co</t>
  </si>
  <si>
    <t>PRESTACIÓN DE SERVICIOS PARA LA ACTUALIZACIÓN, SOPORTE Y MANTENIMIENTO DEL SOFTWARE ADMINISTRATIVO Y FINANCIERO DE LA AGENCIA DE DESARROLLO LOCAL DE ITAGÜÍ- ADELI.</t>
  </si>
  <si>
    <t>PRESTACION DE SERVICIOS PARA APOYAR Y FORTALECER EL SISTEMA DE CONTROL INTERNO DE LA AGENCIA DE DASARROLLO LOCAL DE I ITAGÜÍ-ADELI.</t>
  </si>
  <si>
    <t>contratación 
con una oferta</t>
  </si>
  <si>
    <t>Primer Semestre</t>
  </si>
  <si>
    <t xml:space="preserve">Recursos
Propios </t>
  </si>
  <si>
    <t>NO</t>
  </si>
  <si>
    <t>N/A</t>
  </si>
  <si>
    <t xml:space="preserve">44100000-44110000
56000000-56101500
56101700-56111503 </t>
  </si>
  <si>
    <t>Segundo semestre</t>
  </si>
  <si>
    <t>43211507, 45111614, 43212110, 43211711, 43211729, 44102402</t>
  </si>
  <si>
    <t>11 meses</t>
  </si>
  <si>
    <t>12 meses</t>
  </si>
  <si>
    <t>10 meses</t>
  </si>
  <si>
    <t>6 meses</t>
  </si>
  <si>
    <t xml:space="preserve">PRESTACIÓN DE SERVICIOS DE APOYO A LA GESTIÓN PARA EL EMBELLECIMIENTO DE ESPACIOS PÚBLICOS, Y EN GENERAL, TODAS AQUELLAS ACCIONES QUE PERMITAN GARANTIZAR UN ADECUADO PAISAJISMO A TRAVÉS DEL ORNATO, EN VÍAS Y ESPACIOS PÚBLICOS PRINCIPALES </t>
  </si>
  <si>
    <t>PRESTACIÓN DE SERVICIOS PROFESIONALES PARA LLEVAR A CABO LA GESTIÓN SOCIO–PREDIAL, Y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ITAGÜÍ.</t>
  </si>
  <si>
    <t>PRESTACIÓN DE SERVICIOS PROFESIONALES PARA EL ACOMPAÑAMIENTO EN EL DISEÑO, FORMULACIÓN Y AVANCES PARA LA IMPLEMENTACIÓN DEL SISTEMA DE GESTIÓN DE SEGURIDAD Y SALUD EN EL TRABAJO (SG-SST) EN LA AGENCIA DE DESARROLLO LOCAL DE ITAGÜÍ</t>
  </si>
  <si>
    <t>EJECUCIÓN DEL PROCESO CONSTRUCTIVO DEL CENTRO DE DESARROLLO CULTURAL Y AMBIENTAL EL CARIBE MUNICIPIO DE ITAGÜÍ</t>
  </si>
  <si>
    <t>EJECUCION DEL PROCESO CONSTRUCTIVO DE REPOSICIÓN DE LA INFRAESTRUCTURA FÍSICA DEL CENTRO DE SALUD SANTA MARÍA DE LA E.S.E HOSPITAL DEL SUR GABRIEL JARAMILLO PIEDRAHITA</t>
  </si>
  <si>
    <t>INTERVENTORÍA TÉCNICA, ADMINISTRATIVA, FINANCIERA, CONTABLE, LEGAL Y AMBIENTAL A LOS PROYECTOS CONSTRUCTIVOS DEL CENTRO DE DESARROLLO CULTURAL Y AMBIENTAL “EL CARIBE” DEL MUNICIPIO DE ITAGÜÍ Y REPOSICIÓN DE LA INFRAESTRUCTURA FÍSICA DEL CENTRO DE SALUD SANTA MARÍA DE LA E. S. E. HOSPITAL DEL SUR GABRIEL JARAMILLO PIEDRAHÌTA DEL MUNICIPIO DE ITAGÜÍ</t>
  </si>
  <si>
    <t>SELECCIÓN DE ALIADO ESTRATÉGICO PARA LA EJECUCIÓN DEL PROYECTO DE MODERNIZACIÓN, ORNATO Y APLICACIÓN DE TECNOLOGÍAS DE AHORRO ENERGÉTICO EN EL MUNICIPIO DE ITAGÜÍ</t>
  </si>
  <si>
    <t>SELECCIÓN DE CONSULTOR PARA ASESORÍA, DIRECCIONAMIENTO Y SEGUIMIENTO ADMINISTRATIVO, TÉCNICO, FINANCIERO Y AMBIENTAL EN LA IMPLEMENTACIÓN Y EJECUCIÓN DEL PROYECTO DE MODERNIZACIÓN, ORNATO y APLICACIÓN DE TECNOLOGÍAS DE AHORRO ENERGÉTICO EN EL MUNICIPIO DE ITAGÜÍ</t>
  </si>
  <si>
    <t>721415-721527-721529-</t>
  </si>
  <si>
    <t>811015-811017-771018-801016</t>
  </si>
  <si>
    <t>811015-811017</t>
  </si>
  <si>
    <t>80161500-80111620</t>
  </si>
  <si>
    <t>Invitación Pública</t>
  </si>
  <si>
    <t>EJECUCIÓN DEL PROCESO DE  CONSTRUCCIÓN Y RENOVACIÓN DEL COMPLEJO DEPORTIVO OSCAR  LÓPEZ ESCOBAR DEL MUNICIPIO DE ITAGÜÍ.</t>
  </si>
  <si>
    <t>INTERVENTORÍA TÉCNICA, ADMINISTRATIVA, FINANCIERA, CONTABLE, LEGAL Y AMBIENTAL AL PROCESO DE  CONSTRUCCIÓN Y RENOVACIÓN DEL COMPLEJO DEPORTIVO OSCAR  LÓPEZ ESCOBAR DEL MUNICIPIO DE ITAGÜÍ.</t>
  </si>
  <si>
    <t>83121703-83121700</t>
  </si>
  <si>
    <t>ADQUISICIÓN DE EQUIPOS DE CÓMPUTO (ESCRITORIO), PORTÁTILES, VIDEO BEAM, IMPRESORAS DEPARTAMENTALES (MULTIFUNCIONALES), ULTRABOOK, Y ESCÁNER TRABAJO PESADO, ELEMENTOS DE OFICINA, SERVIDOR</t>
  </si>
  <si>
    <t xml:space="preserve">ALUMBRADO NAVIDEÑO </t>
  </si>
  <si>
    <t>Recursos recibidos en administracion</t>
  </si>
  <si>
    <t>CONSTRUCCIÓN DE OBRAS DE INFRAESTRUCTURA PARA LA MODERNIZACIÓN DEL ESPACIO PÚBLICO Y/O EQUIPAMIENTO EN EL MUNICIPIO DE ITAGÜÍ</t>
  </si>
  <si>
    <t>4 MESES Y 15 DÍAS</t>
  </si>
  <si>
    <t>INTERVENTORÍA TÉCNICA, ADMINISTRATIVA, FINANCIERA, CONTABLE, LEGAL Y AMBIENTAL A LA CONSTRUCCIÓN DE OBRAS DE INFRAESTRUCTURA PARA LA MODERNIZACIÓN DEL ESPACIO PUBLICO Y/O EQUIPAMIENTO EN EL MUNICIPIO DE ITAGÜÍ</t>
  </si>
  <si>
    <t xml:space="preserve">2 MESES </t>
  </si>
  <si>
    <t>ADQUISICIÓN DE INSUMOS DE PAPELERÍA, EQUIPO DE OFICINA Y TÓNER NECESARIOS PARA LA EJECUCIÓN DE LAS ACTIVIDADES ADMINISTRATIVAS DE LA AGENCIA DE DESARROLLO LOCAL DE ITAGÜÍ – ADELÍ</t>
  </si>
  <si>
    <t xml:space="preserve">PRESTACIÓN DE SERVICIOS DE TRANSPORTE  TERRESTRE </t>
  </si>
  <si>
    <t xml:space="preserve">CONSTRUCCIÓN DE OBRAS DE INFRAESTRUCTURA PARA LA MODERNIZACIÓN DEL ESPACIO PÚBLICO Y/O EQUIPAMIENTO EN EL MUNICIPIO DE ITAGÜÍ”.
</t>
  </si>
  <si>
    <t>811015-811017-</t>
  </si>
  <si>
    <t xml:space="preserve">3 MESES </t>
  </si>
  <si>
    <t>Segundo Semestre</t>
  </si>
  <si>
    <t>Primer semestre</t>
  </si>
  <si>
    <t>2 meses</t>
  </si>
  <si>
    <t>82141500
82101800
80141602
80161507</t>
  </si>
  <si>
    <t>80141607
80141902</t>
  </si>
  <si>
    <t>PRESTACIONES DE SERVICIOS PROFESIONALES EN EL ÁREA DE COMUNICACIÓN, PUBLICIDAD, DISEÑO, AUDIOVISUALES Y RELACIONES PÚBLICAS A FIN DE APOYAR LA GESTIÓN DE E LA AGENCIA  DE DESARROLLO  LOCAL DE ITAGÜÍ ADELI .</t>
  </si>
  <si>
    <t xml:space="preserve">PRESTACIÓN DE SERVICIOS DE APOYO A LA GESTIÓN PARA LA REALIZACIÓN DE ACTIVIDADES LOGÍSTICAS Y ASISTENCIALES PROGRAMADAS POR LA OFICINA DE COMUNICACIONES DE LA AGENCIA  DE DESARROLLO  LOCAL DE ITAGÜÍ ADELI. </t>
  </si>
  <si>
    <t>CONTRATO DE PRESTACIÓN DE SERVICIOS DE APOYO A LA GESTIÓN PARA LA DIFUSIÓN Y PROMOCIÓN DE NOTICIAS, AVANCES, PROYECTOS, EVENTOS, CAMPAÑAS Y ACTIVIDADES PROPIAS DE LA AGENCIA  DE DESARROLLO  LOCAL DE ITAGÜÍ ADELI, A TRAVÉS DE LOS DIFERENTES CANALES Y MEDIOS, CON EL PROPÓSITO DE GENERAR UNA COMUNICACIÓN PÚBLICA RESPONSABLE, EFECTIVA Y EFICIENTE.</t>
  </si>
  <si>
    <t>ACTUALIZACIÓN PLAN ANUAL DE ADQUISICIONES VIGENCIA 2020</t>
  </si>
  <si>
    <t xml:space="preserve">EMPRESA INDUSTRIAL Y COMERCIAL DEL ESTADO DENOMINADA AGENCIA DE DESARROLLO LOCAL DE ITAGÜÍ – ADELÍ </t>
  </si>
  <si>
    <r>
      <rPr>
        <b/>
        <sz val="10"/>
        <color indexed="8"/>
        <rFont val="Calibri"/>
        <family val="2"/>
      </rPr>
      <t xml:space="preserve">VISIÓN: </t>
    </r>
    <r>
      <rPr>
        <sz val="10"/>
        <color indexed="8"/>
        <rFont val="Calibri"/>
        <family val="2"/>
      </rPr>
      <t>Adeli será para el año 2023 una empresa autosostenible, reconocida en el ámbito Local, Regional, Nacional e Internacional, por la ejecución de planes, programas y proyectos de ciudad que contribuyan al desarrollo económico, social, y urbanístico.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MISIÓN: </t>
    </r>
    <r>
      <rPr>
        <sz val="10"/>
        <color indexed="8"/>
        <rFont val="Calibri"/>
        <family val="2"/>
      </rPr>
      <t>Ofrecer servicios a los sectores público y privado para el desarrollo de planes, programas y proyectos económicos, sociales y urbanísticos, aplicando permanentemente lineamientos de buena administración.</t>
    </r>
    <r>
      <rPr>
        <sz val="10"/>
        <color indexed="8"/>
        <rFont val="Calibri"/>
        <family val="2"/>
      </rPr>
      <t xml:space="preserve">                                                                   </t>
    </r>
  </si>
  <si>
    <t xml:space="preserve">JOHNATAN SERNA CARMONA 
GERENTE ADELI
jserna@adeli.gov.co
Telefono: 3737676 ext 1422
</t>
  </si>
  <si>
    <t>JOHNATAN SERNA CARMONA 
GERENTE ADELI
jserna@adeli.gov.co
Telefono: 3737676 ext 1422</t>
  </si>
  <si>
    <t>8 meses</t>
  </si>
  <si>
    <t>PRESTACIÓN DE SERVICIOS PROFESIONALES PARA BRINDAR ACOMPAÑAMIENTO Y APOYO JURÍDICO A LAS DIFERENTES ÁREAS DE LA AGENCIA DE DESARROLLO LOCAL DE ITAGUI- ADELI</t>
  </si>
  <si>
    <t>PRESTACIÓN DE SERVICIOS DE APOYO INSTITUCIONAL EN EL AVANCE DE LA IMPLEMENTACIÓN DE LAS POLÍTICAS DE GOBIERNO DIGITAL, ASÍ COMO LA ASESORÍA Y ACTUALIZACIÓN EN GESTIÓN DOCUMENTAL DE LA AGENCIA DE DESARROLLO LOCAL DE ITAGÜÍ.</t>
  </si>
  <si>
    <t xml:space="preserve">PRESTACIÓN DE SERVICIOS PROFESIONALES COMO CONTADOR PÚBLICO DE LA AGENCIA DE DESARROLLO LOCAL DE ITAGUI- ADELI. </t>
  </si>
  <si>
    <t>PRESTACIÓN DE SERVICIOS PROFESIONALES COMO COMUNICADOR PARA FORTALECER LA EMPRESA INDUSTRIAL COMERCIAL DEL ESTADO – ADELI, EN TODO LO RELACIONADO CON COMUNICACIONES Y MEDIOS.</t>
  </si>
  <si>
    <t>PRESTACIÓN DE SERVICIOS COMO INTERMEDIARIO DE SEGUROS, PARA EL ACOMPAÑAMIENTO EN LA ELECCIÓN DE LA COMPAÑÍA ASEGURADORA Y EN LA ASESORÍA CONSTANTE DEL PROGRAMA DE SEGUROS DE LA AGENCIA DE DESARROLLO LOCAL DE ITAGÜÍ, LA CUAL INCLUYE ASESORÍA Y GESTIÓN EN MATERIA DE RECLAMACIONES POR SINIESTROS Y EN GENERAL EN TODO LO RELACIONADO CON EL CONTRATO DE SEGUROS.</t>
  </si>
  <si>
    <r>
      <t xml:space="preserve">CONTRATO </t>
    </r>
    <r>
      <rPr>
        <b/>
        <sz val="10"/>
        <color indexed="8"/>
        <rFont val="Calibri"/>
        <family val="2"/>
      </rPr>
      <t>SIN CUANTÍA,</t>
    </r>
    <r>
      <rPr>
        <sz val="10"/>
        <color indexed="8"/>
        <rFont val="Calibri"/>
        <family val="2"/>
      </rPr>
      <t xml:space="preserve"> SIN EMBARGO, SE PRECISA QUE POR INTERMEDIO DE SALIANZA SE ADQUIEREN POLIZAS POR LA SUMA DE $28.481.020.  </t>
    </r>
  </si>
  <si>
    <t xml:space="preserve">PRESTACIÓN DE SERVICIOS DE APOYO A LA GESTIÓN PARA LLEVAR A CABO LAS ACTIVIDADES LOGÍSTICAS, OPERATIVAS Y ORGANIZACIONALES PARA LA   JORNADA DECEMBRINA, ENMARCADAS EN EL PLAN INSTITUCIONAL DE BIENESTAR LABORAL ESTÍMULOS E INCENTIVOS 2020 PARA LOS SERVIDORES PÚBLICOS Y EMPLEADOS OFICIALES DE – ADELI; ASÍ COMO EL EVENTO DEL DÍA DE LA FAMILIA. </t>
  </si>
  <si>
    <t xml:space="preserve">10 dias </t>
  </si>
  <si>
    <t>ADQUISICIÓN DE MATERIAL IMPRESO, SEÑALÉTICA, LOGOTIPOS Y SOUVENIRS CORPORATIVOS; CON EL PROPÓSITO DE DIFUNDIR Y POSICIONAR LA NUEVA IDENTIDAD VISUAL DE LA EMPRESA INDUSTRIAL Y COMERCIAL DEL ESTADO – ADELI.</t>
  </si>
  <si>
    <t xml:space="preserve">Segundo Semestre </t>
  </si>
  <si>
    <t xml:space="preserve">8 dias </t>
  </si>
  <si>
    <t xml:space="preserve">Recursos propios </t>
  </si>
  <si>
    <t xml:space="preserve">NO </t>
  </si>
  <si>
    <t>PRESTACION DE SERVICIOS DE APOYO A LA GESTION PARA LA EJECUCION DE ACTIVIDADES OPERATIVAS Y ASISTENCIALES NECESARIAS PARA LLEVAR A CABO INVESTIGACION DE MERCADO DELCOMPLEJO DEPORTIVO OSCAR LOPEZ ESCOBAR DEL MUNICIPIO DE ITAGÜÍ, EN EL MARCO DEL CONVENIO INTERADMINISTRATIVO DE ASOCIACIÓN Nº SI-349 DEL 2018</t>
  </si>
  <si>
    <t xml:space="preserve">Contratatación con una oferta </t>
  </si>
  <si>
    <t>PRESTACION DE SERVICIOS DE SALUD PARA LA REALIZACIÓN DE UN PROFESIOGRAMA Y LAS EVALUACIONES MEDICAS OCUPACIONALES A LOS EMPLEADOS DE LA EMPRESA INDUSTRIAL Y COMERCIAL DEL ESTADO - ADELI.</t>
  </si>
  <si>
    <t xml:space="preserve">1 mes </t>
  </si>
  <si>
    <t xml:space="preserve">N/A </t>
  </si>
  <si>
    <t xml:space="preserve">SI </t>
  </si>
  <si>
    <t>CONSTITUIDA</t>
  </si>
  <si>
    <r>
      <t>ARRENDAMIENTO DEL ALUMBRADO NAVIDEÑO</t>
    </r>
    <r>
      <rPr>
        <sz val="10"/>
        <color indexed="8"/>
        <rFont val="Calibri"/>
        <family val="2"/>
      </rPr>
      <t xml:space="preserve"> 2020, PARA EL MUNICIPIO DE ITAGÜÍ.</t>
    </r>
    <r>
      <rPr>
        <sz val="10"/>
        <color indexed="8"/>
        <rFont val="Calibri"/>
        <family val="2"/>
      </rPr>
      <t xml:space="preserve"> </t>
    </r>
  </si>
  <si>
    <t>SUMINISTRO DE ELEMENTOS E INSUMOS DE BIOSEGURIDAD, DE PREVENCIÓN, LIMPIEZA Y DESINFECCIÓN, REQUERIDOS PARA LA EJECUCIÓN DEL PROTOCOLO GENERAL DE BIOSEGURIDAD PARA LA PREVENCIÓN DEL COVID –19 EN LA AGENCIA DE DESARROLLO LOCAL DE ITAGÜÍ – ADELI.</t>
  </si>
  <si>
    <t>SERVICIO DE IMPRESIÓN Y COPIADO DE DOCUMENTOS BAJO LA MODALIDAD DE OUTSOURCING; ASÍ MISMO, MANTENIMIENTO Y SUMINISTRO Y RECARGA DE TÓNER Y REPUESTOS DEL ESCÁNER E IMPRESORA PROPIEDAD DE LA EMPRESA INDUSTRIAL Y COMERCIAL DEL ESTADO ADELI.</t>
  </si>
  <si>
    <t xml:space="preserve">PRESTACIÓN DE SERVICIOS PROFESIONALES DE CONSTRUCTOR CIVIL ESPECIALISTA, COMO APOYO A LAS ACTIVIDADES DE LA DIRECCIÓN OPERATIVA Y DE PROYECTOS DE ADELI Y ACOMPAÑAMIENTO EN LAS DEMÁS ACTIVIDADES MISIONALES DE LA AGENCIA. </t>
  </si>
  <si>
    <t xml:space="preserve">6 meses y 5 dias </t>
  </si>
  <si>
    <t>17 dias y 11 meses</t>
  </si>
  <si>
    <t>9 meses y 11 dias</t>
  </si>
  <si>
    <t>Recursos recibidos en administracion o</t>
  </si>
  <si>
    <t>9 dias y tres meses</t>
  </si>
  <si>
    <t xml:space="preserve">26 dias y 4 meses </t>
  </si>
  <si>
    <t xml:space="preserve">27 dias y 4 meses </t>
  </si>
  <si>
    <t>16 dias y 5 meses</t>
  </si>
  <si>
    <t xml:space="preserve">20 dias </t>
  </si>
  <si>
    <t>PRESTACIÓN DE SERVICIOS PROFESIONALES DE UNA INGENIERA CIVIL COMO APOYO A LAS ACTIVIDADES DE LA DIRECCIÓN OPERATIVA Y DE PROYECTOS DE ADELI Y ACOMPAÑAMIENTO EN LAS DEMÁS ACTIVIDADES MISIONALES DE LA AGENCIA.</t>
  </si>
  <si>
    <t>7 meses y 17 dias</t>
  </si>
  <si>
    <t>PRESTACIÓN DE SERVICIOS PROFESIONALES DE UN ADMINISTRADOR EN SALUD OCUPACIONAL, PARA EL ACOMPAÑAMIENTO, IMPLEMENTACIÓN, EJECUCIÓN, ACTUALIZACIÓN Y DOCUMENTACIÓN DEL SISTEMA DE GESTIÓN DE SEGURIDAD Y SALUD EN EL TRABAJO (SG-SST) EN LA AGENCIA DE DESARROLLO LOCAL DE ITAGÜÍ</t>
  </si>
  <si>
    <t>7 meses y 14 dias</t>
  </si>
  <si>
    <t>PRESTACIÓN DE SERVICIOS PROFESIONALES PARA LA ASESORÍA, SOPORTE Y MANTENIMIENTO DEL SITIO WEB INSTITUCIONAL, DEL SISGED Y LOS CORREOS ELECTRÓNICOS INSTITUCIONALES, ASÍ COMO LA ADMINISTRACIÓN DEL SERVIDOR DE LA AGENCIA DE DESARROLLO LOCAL DE ITAGÜI.</t>
  </si>
  <si>
    <t xml:space="preserve">9 meses y 9 dias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</si>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</sst>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$-240A]\ 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rgb="FF222222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Fill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0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9" fillId="0" borderId="0" xfId="0" applyFont="1" applyAlignment="1">
      <alignment horizontal="center"/>
    </xf>
    <xf numFmtId="0" fontId="48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8" fillId="0" borderId="14" xfId="0" applyFont="1" applyBorder="1" applyAlignment="1">
      <alignment horizontal="justify" vertical="center" wrapText="1"/>
    </xf>
    <xf numFmtId="0" fontId="48" fillId="0" borderId="15" xfId="0" applyFont="1" applyBorder="1" applyAlignment="1">
      <alignment horizontal="justify" vertical="center" wrapText="1"/>
    </xf>
    <xf numFmtId="0" fontId="48" fillId="0" borderId="15" xfId="0" applyFont="1" applyBorder="1" applyAlignment="1" quotePrefix="1">
      <alignment horizontal="justify" vertical="center" wrapText="1"/>
    </xf>
    <xf numFmtId="0" fontId="50" fillId="0" borderId="15" xfId="46" applyFont="1" applyBorder="1" applyAlignment="1" quotePrefix="1">
      <alignment horizontal="justify" vertical="center" wrapText="1"/>
    </xf>
    <xf numFmtId="172" fontId="48" fillId="0" borderId="15" xfId="0" applyNumberFormat="1" applyFont="1" applyBorder="1" applyAlignment="1">
      <alignment horizontal="justify" vertical="center" wrapText="1"/>
    </xf>
    <xf numFmtId="172" fontId="25" fillId="33" borderId="15" xfId="0" applyNumberFormat="1" applyFont="1" applyFill="1" applyBorder="1" applyAlignment="1">
      <alignment horizontal="justify" vertical="center" wrapText="1"/>
    </xf>
    <xf numFmtId="0" fontId="48" fillId="0" borderId="16" xfId="0" applyFont="1" applyBorder="1" applyAlignment="1">
      <alignment horizontal="justify" vertical="center" wrapText="1"/>
    </xf>
    <xf numFmtId="14" fontId="48" fillId="0" borderId="17" xfId="0" applyNumberFormat="1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center" vertical="center" wrapText="1"/>
    </xf>
    <xf numFmtId="173" fontId="48" fillId="0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justify" vertical="center" wrapText="1"/>
    </xf>
    <xf numFmtId="0" fontId="48" fillId="34" borderId="10" xfId="0" applyFont="1" applyFill="1" applyBorder="1" applyAlignment="1">
      <alignment horizontal="center" vertical="center" wrapText="1"/>
    </xf>
    <xf numFmtId="173" fontId="48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178" fontId="25" fillId="33" borderId="10" xfId="0" applyNumberFormat="1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173" fontId="25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6" fontId="25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justify" vertical="center" wrapText="1"/>
    </xf>
    <xf numFmtId="178" fontId="25" fillId="0" borderId="11" xfId="0" applyNumberFormat="1" applyFont="1" applyFill="1" applyBorder="1" applyAlignment="1">
      <alignment horizontal="center" vertical="center" wrapText="1"/>
    </xf>
    <xf numFmtId="178" fontId="48" fillId="33" borderId="10" xfId="0" applyNumberFormat="1" applyFont="1" applyFill="1" applyBorder="1" applyAlignment="1">
      <alignment horizontal="center" vertical="center" wrapText="1"/>
    </xf>
    <xf numFmtId="0" fontId="53" fillId="23" borderId="10" xfId="39" applyFont="1" applyBorder="1" applyAlignment="1">
      <alignment horizontal="center" vertical="center" wrapText="1"/>
    </xf>
    <xf numFmtId="0" fontId="53" fillId="23" borderId="18" xfId="39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173" fontId="54" fillId="0" borderId="0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48" fillId="0" borderId="20" xfId="0" applyFont="1" applyFill="1" applyBorder="1" applyAlignment="1">
      <alignment horizontal="justify" vertical="center" wrapText="1"/>
    </xf>
    <xf numFmtId="0" fontId="48" fillId="0" borderId="21" xfId="0" applyFont="1" applyFill="1" applyBorder="1" applyAlignment="1">
      <alignment horizontal="justify" vertical="center" wrapText="1"/>
    </xf>
    <xf numFmtId="0" fontId="48" fillId="0" borderId="22" xfId="0" applyFont="1" applyFill="1" applyBorder="1" applyAlignment="1">
      <alignment horizontal="justify" vertical="center" wrapText="1"/>
    </xf>
    <xf numFmtId="0" fontId="48" fillId="0" borderId="23" xfId="0" applyFont="1" applyFill="1" applyBorder="1" applyAlignment="1">
      <alignment horizontal="justify" vertical="center" wrapText="1"/>
    </xf>
    <xf numFmtId="0" fontId="48" fillId="0" borderId="0" xfId="0" applyFont="1" applyFill="1" applyBorder="1" applyAlignment="1">
      <alignment horizontal="justify" vertical="center" wrapText="1"/>
    </xf>
    <xf numFmtId="0" fontId="48" fillId="0" borderId="24" xfId="0" applyFont="1" applyFill="1" applyBorder="1" applyAlignment="1">
      <alignment horizontal="justify" vertical="center" wrapText="1"/>
    </xf>
    <xf numFmtId="0" fontId="48" fillId="0" borderId="25" xfId="0" applyFont="1" applyFill="1" applyBorder="1" applyAlignment="1">
      <alignment horizontal="justify" vertical="center" wrapText="1"/>
    </xf>
    <xf numFmtId="0" fontId="48" fillId="0" borderId="19" xfId="0" applyFont="1" applyFill="1" applyBorder="1" applyAlignment="1">
      <alignment horizontal="justify" vertical="center" wrapText="1"/>
    </xf>
    <xf numFmtId="0" fontId="48" fillId="0" borderId="26" xfId="0" applyFont="1" applyFill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el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tabSelected="1" zoomScale="80" zoomScaleNormal="80" zoomScalePageLayoutView="80" workbookViewId="0" topLeftCell="A44">
      <selection activeCell="F53" sqref="F53"/>
    </sheetView>
  </sheetViews>
  <sheetFormatPr defaultColWidth="13.57421875" defaultRowHeight="15"/>
  <cols>
    <col min="1" max="1" width="3.57421875" style="1" customWidth="1"/>
    <col min="2" max="2" width="13.57421875" style="1" customWidth="1"/>
    <col min="3" max="3" width="54.421875" style="1" customWidth="1"/>
    <col min="4" max="4" width="15.8515625" style="1" customWidth="1"/>
    <col min="5" max="6" width="13.57421875" style="1" customWidth="1"/>
    <col min="7" max="7" width="15.8515625" style="1" customWidth="1"/>
    <col min="8" max="8" width="23.140625" style="1" customWidth="1"/>
    <col min="9" max="9" width="16.57421875" style="1" customWidth="1"/>
    <col min="10" max="11" width="12.421875" style="1" customWidth="1"/>
    <col min="12" max="12" width="27.7109375" style="1" customWidth="1"/>
    <col min="13" max="16384" width="13.57421875" style="1" customWidth="1"/>
  </cols>
  <sheetData>
    <row r="2" spans="3:12" ht="20.25" customHeight="1">
      <c r="C2" s="10" t="s">
        <v>81</v>
      </c>
      <c r="D2" s="3"/>
      <c r="E2" s="3"/>
      <c r="F2" s="3"/>
      <c r="G2" s="3"/>
      <c r="H2" s="3"/>
      <c r="I2" s="3"/>
      <c r="J2" s="3"/>
      <c r="K2" s="3"/>
      <c r="L2" s="3"/>
    </row>
    <row r="3" spans="2:12" ht="15"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20.25" customHeight="1" thickBot="1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25.5">
      <c r="B5" s="11" t="s">
        <v>1</v>
      </c>
      <c r="C5" s="12" t="s">
        <v>82</v>
      </c>
      <c r="D5" s="3"/>
      <c r="E5" s="3"/>
      <c r="F5" s="46" t="s">
        <v>26</v>
      </c>
      <c r="G5" s="47"/>
      <c r="H5" s="47"/>
      <c r="I5" s="48"/>
      <c r="J5" s="3"/>
      <c r="K5" s="3"/>
      <c r="L5" s="3"/>
    </row>
    <row r="6" spans="2:12" ht="19.5" customHeight="1">
      <c r="B6" s="13" t="s">
        <v>2</v>
      </c>
      <c r="C6" s="14" t="s">
        <v>28</v>
      </c>
      <c r="D6" s="3"/>
      <c r="E6" s="3"/>
      <c r="F6" s="49"/>
      <c r="G6" s="50"/>
      <c r="H6" s="50"/>
      <c r="I6" s="51"/>
      <c r="J6" s="3"/>
      <c r="K6" s="3"/>
      <c r="L6" s="3"/>
    </row>
    <row r="7" spans="2:12" ht="17.25" customHeight="1">
      <c r="B7" s="13" t="s">
        <v>3</v>
      </c>
      <c r="C7" s="15" t="s">
        <v>29</v>
      </c>
      <c r="D7" s="3"/>
      <c r="E7" s="3"/>
      <c r="F7" s="49"/>
      <c r="G7" s="50"/>
      <c r="H7" s="50"/>
      <c r="I7" s="51"/>
      <c r="J7" s="3"/>
      <c r="K7" s="3"/>
      <c r="L7" s="3"/>
    </row>
    <row r="8" spans="2:12" ht="18" customHeight="1">
      <c r="B8" s="13" t="s">
        <v>16</v>
      </c>
      <c r="C8" s="16" t="s">
        <v>30</v>
      </c>
      <c r="D8" s="3"/>
      <c r="E8" s="3"/>
      <c r="F8" s="49"/>
      <c r="G8" s="50"/>
      <c r="H8" s="50"/>
      <c r="I8" s="51"/>
      <c r="J8" s="3"/>
      <c r="K8" s="3"/>
      <c r="L8" s="3"/>
    </row>
    <row r="9" spans="2:12" ht="127.5">
      <c r="B9" s="13" t="s">
        <v>19</v>
      </c>
      <c r="C9" s="21" t="s">
        <v>83</v>
      </c>
      <c r="D9" s="3"/>
      <c r="E9" s="3"/>
      <c r="F9" s="52"/>
      <c r="G9" s="53"/>
      <c r="H9" s="53"/>
      <c r="I9" s="54"/>
      <c r="J9" s="3"/>
      <c r="K9" s="3"/>
      <c r="L9" s="3"/>
    </row>
    <row r="10" spans="2:12" ht="27.75" customHeight="1">
      <c r="B10" s="13" t="s">
        <v>4</v>
      </c>
      <c r="C10" s="14"/>
      <c r="D10" s="3"/>
      <c r="E10" s="3"/>
      <c r="F10" s="4"/>
      <c r="G10" s="4"/>
      <c r="H10" s="4"/>
      <c r="I10" s="4"/>
      <c r="J10" s="3"/>
      <c r="K10" s="3"/>
      <c r="L10" s="3"/>
    </row>
    <row r="11" spans="2:12" ht="25.5">
      <c r="B11" s="13" t="s">
        <v>5</v>
      </c>
      <c r="C11" s="14"/>
      <c r="D11" s="3"/>
      <c r="E11" s="3"/>
      <c r="F11" s="46" t="s">
        <v>25</v>
      </c>
      <c r="G11" s="47"/>
      <c r="H11" s="47"/>
      <c r="I11" s="48"/>
      <c r="J11" s="3"/>
      <c r="K11" s="3"/>
      <c r="L11" s="3"/>
    </row>
    <row r="12" spans="2:12" ht="29.25" customHeight="1">
      <c r="B12" s="13" t="s">
        <v>22</v>
      </c>
      <c r="C12" s="17"/>
      <c r="D12" s="3"/>
      <c r="E12" s="3"/>
      <c r="F12" s="49"/>
      <c r="G12" s="50"/>
      <c r="H12" s="50"/>
      <c r="I12" s="51"/>
      <c r="J12" s="3"/>
      <c r="K12" s="3"/>
      <c r="L12" s="3"/>
    </row>
    <row r="13" spans="2:12" ht="45" customHeight="1">
      <c r="B13" s="13" t="s">
        <v>23</v>
      </c>
      <c r="C13" s="18">
        <v>245784840</v>
      </c>
      <c r="D13" s="3"/>
      <c r="E13" s="3"/>
      <c r="F13" s="49"/>
      <c r="G13" s="50"/>
      <c r="H13" s="50"/>
      <c r="I13" s="51"/>
      <c r="J13" s="3"/>
      <c r="K13" s="3"/>
      <c r="L13" s="3"/>
    </row>
    <row r="14" spans="2:12" ht="38.25">
      <c r="B14" s="13" t="s">
        <v>24</v>
      </c>
      <c r="C14" s="18">
        <v>24578484</v>
      </c>
      <c r="D14" s="3"/>
      <c r="E14" s="3"/>
      <c r="F14" s="49"/>
      <c r="G14" s="50"/>
      <c r="H14" s="50"/>
      <c r="I14" s="51"/>
      <c r="J14" s="3"/>
      <c r="K14" s="3"/>
      <c r="L14" s="3"/>
    </row>
    <row r="15" spans="2:12" ht="39" thickBot="1">
      <c r="B15" s="19" t="s">
        <v>18</v>
      </c>
      <c r="C15" s="20"/>
      <c r="D15" s="3"/>
      <c r="E15" s="3"/>
      <c r="F15" s="52"/>
      <c r="G15" s="53"/>
      <c r="H15" s="53"/>
      <c r="I15" s="54"/>
      <c r="J15" s="3"/>
      <c r="K15" s="3"/>
      <c r="L15" s="3"/>
    </row>
    <row r="16" spans="2:12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ht="15">
      <c r="B17" s="2" t="s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ht="75" customHeight="1">
      <c r="B18" s="39" t="s">
        <v>27</v>
      </c>
      <c r="C18" s="39" t="s">
        <v>6</v>
      </c>
      <c r="D18" s="39" t="s">
        <v>17</v>
      </c>
      <c r="E18" s="39" t="s">
        <v>7</v>
      </c>
      <c r="F18" s="39" t="s">
        <v>8</v>
      </c>
      <c r="G18" s="39" t="s">
        <v>9</v>
      </c>
      <c r="H18" s="39" t="s">
        <v>10</v>
      </c>
      <c r="I18" s="39" t="s">
        <v>11</v>
      </c>
      <c r="J18" s="39" t="s">
        <v>12</v>
      </c>
      <c r="K18" s="39" t="s">
        <v>13</v>
      </c>
      <c r="L18" s="39" t="s">
        <v>14</v>
      </c>
    </row>
    <row r="19" spans="2:12" ht="51">
      <c r="B19" s="23">
        <v>80121704</v>
      </c>
      <c r="C19" s="28" t="s">
        <v>87</v>
      </c>
      <c r="D19" s="23" t="s">
        <v>34</v>
      </c>
      <c r="E19" s="23" t="s">
        <v>111</v>
      </c>
      <c r="F19" s="23" t="s">
        <v>33</v>
      </c>
      <c r="G19" s="23" t="s">
        <v>35</v>
      </c>
      <c r="H19" s="38">
        <v>23433000</v>
      </c>
      <c r="I19" s="38">
        <v>23433000</v>
      </c>
      <c r="J19" s="23" t="s">
        <v>36</v>
      </c>
      <c r="K19" s="5" t="s">
        <v>37</v>
      </c>
      <c r="L19" s="5" t="s">
        <v>85</v>
      </c>
    </row>
    <row r="20" spans="2:12" ht="60" customHeight="1">
      <c r="B20" s="23">
        <v>80161500</v>
      </c>
      <c r="C20" s="22" t="s">
        <v>32</v>
      </c>
      <c r="D20" s="23" t="s">
        <v>34</v>
      </c>
      <c r="E20" s="23" t="s">
        <v>112</v>
      </c>
      <c r="F20" s="23" t="s">
        <v>33</v>
      </c>
      <c r="G20" s="23" t="s">
        <v>35</v>
      </c>
      <c r="H20" s="24">
        <v>48454155</v>
      </c>
      <c r="I20" s="24">
        <v>48454155</v>
      </c>
      <c r="J20" s="23" t="s">
        <v>36</v>
      </c>
      <c r="K20" s="23" t="s">
        <v>37</v>
      </c>
      <c r="L20" s="23" t="s">
        <v>85</v>
      </c>
    </row>
    <row r="21" spans="2:12" ht="58.5" customHeight="1">
      <c r="B21" s="23">
        <v>78140000</v>
      </c>
      <c r="C21" s="22" t="s">
        <v>69</v>
      </c>
      <c r="D21" s="23" t="s">
        <v>34</v>
      </c>
      <c r="E21" s="23" t="s">
        <v>41</v>
      </c>
      <c r="F21" s="23" t="s">
        <v>33</v>
      </c>
      <c r="G21" s="23" t="s">
        <v>63</v>
      </c>
      <c r="H21" s="24">
        <f>50000000*1.06</f>
        <v>53000000</v>
      </c>
      <c r="I21" s="24">
        <f>50000000*1.06</f>
        <v>53000000</v>
      </c>
      <c r="J21" s="23" t="s">
        <v>36</v>
      </c>
      <c r="K21" s="23" t="s">
        <v>37</v>
      </c>
      <c r="L21" s="23" t="s">
        <v>85</v>
      </c>
    </row>
    <row r="22" spans="2:12" ht="51">
      <c r="B22" s="23">
        <v>81112200</v>
      </c>
      <c r="C22" s="22" t="s">
        <v>31</v>
      </c>
      <c r="D22" s="23" t="s">
        <v>34</v>
      </c>
      <c r="E22" s="23" t="s">
        <v>86</v>
      </c>
      <c r="F22" s="23" t="s">
        <v>33</v>
      </c>
      <c r="G22" s="23" t="s">
        <v>35</v>
      </c>
      <c r="H22" s="24">
        <v>7084000</v>
      </c>
      <c r="I22" s="24">
        <v>7084000</v>
      </c>
      <c r="J22" s="23" t="s">
        <v>36</v>
      </c>
      <c r="K22" s="5" t="s">
        <v>37</v>
      </c>
      <c r="L22" s="5" t="s">
        <v>85</v>
      </c>
    </row>
    <row r="23" spans="2:12" ht="60" customHeight="1">
      <c r="B23" s="23" t="s">
        <v>60</v>
      </c>
      <c r="C23" s="22" t="s">
        <v>88</v>
      </c>
      <c r="D23" s="23" t="s">
        <v>34</v>
      </c>
      <c r="E23" s="23" t="s">
        <v>113</v>
      </c>
      <c r="F23" s="23" t="s">
        <v>33</v>
      </c>
      <c r="G23" s="23" t="s">
        <v>35</v>
      </c>
      <c r="H23" s="31">
        <v>78045000</v>
      </c>
      <c r="I23" s="31">
        <v>78045000</v>
      </c>
      <c r="J23" s="23" t="s">
        <v>36</v>
      </c>
      <c r="K23" s="5" t="s">
        <v>37</v>
      </c>
      <c r="L23" s="5" t="s">
        <v>85</v>
      </c>
    </row>
    <row r="24" spans="2:12" ht="51">
      <c r="B24" s="23">
        <v>83121700</v>
      </c>
      <c r="C24" s="22" t="s">
        <v>90</v>
      </c>
      <c r="D24" s="23" t="s">
        <v>73</v>
      </c>
      <c r="E24" s="23" t="s">
        <v>118</v>
      </c>
      <c r="F24" s="23" t="s">
        <v>33</v>
      </c>
      <c r="G24" s="23" t="s">
        <v>35</v>
      </c>
      <c r="H24" s="31">
        <v>24900000</v>
      </c>
      <c r="I24" s="31">
        <v>24900000</v>
      </c>
      <c r="J24" s="23" t="s">
        <v>36</v>
      </c>
      <c r="K24" s="5" t="s">
        <v>37</v>
      </c>
      <c r="L24" s="5" t="s">
        <v>85</v>
      </c>
    </row>
    <row r="25" spans="2:12" ht="70.5" customHeight="1">
      <c r="B25" s="23">
        <v>84111502</v>
      </c>
      <c r="C25" s="22" t="s">
        <v>89</v>
      </c>
      <c r="D25" s="23" t="s">
        <v>34</v>
      </c>
      <c r="E25" s="23" t="s">
        <v>112</v>
      </c>
      <c r="F25" s="23" t="s">
        <v>33</v>
      </c>
      <c r="G25" s="23" t="s">
        <v>35</v>
      </c>
      <c r="H25" s="24">
        <v>57762867</v>
      </c>
      <c r="I25" s="24">
        <v>57762867</v>
      </c>
      <c r="J25" s="23" t="s">
        <v>36</v>
      </c>
      <c r="K25" s="5" t="s">
        <v>37</v>
      </c>
      <c r="L25" s="5" t="s">
        <v>85</v>
      </c>
    </row>
    <row r="26" spans="2:12" ht="105" customHeight="1">
      <c r="B26" s="23">
        <v>84131514</v>
      </c>
      <c r="C26" s="22" t="s">
        <v>91</v>
      </c>
      <c r="D26" s="23" t="s">
        <v>74</v>
      </c>
      <c r="E26" s="23" t="s">
        <v>42</v>
      </c>
      <c r="F26" s="23" t="s">
        <v>33</v>
      </c>
      <c r="G26" s="23" t="s">
        <v>35</v>
      </c>
      <c r="H26" s="23" t="s">
        <v>92</v>
      </c>
      <c r="I26" s="31">
        <v>28481020</v>
      </c>
      <c r="J26" s="23" t="s">
        <v>36</v>
      </c>
      <c r="K26" s="5" t="s">
        <v>37</v>
      </c>
      <c r="L26" s="5" t="s">
        <v>85</v>
      </c>
    </row>
    <row r="27" spans="2:12" ht="87" customHeight="1">
      <c r="B27" s="23" t="s">
        <v>38</v>
      </c>
      <c r="C27" s="22" t="s">
        <v>68</v>
      </c>
      <c r="D27" s="23" t="s">
        <v>34</v>
      </c>
      <c r="E27" s="23" t="s">
        <v>44</v>
      </c>
      <c r="F27" s="23" t="s">
        <v>33</v>
      </c>
      <c r="G27" s="23" t="s">
        <v>63</v>
      </c>
      <c r="H27" s="24">
        <f>14000000*1.06</f>
        <v>14840000</v>
      </c>
      <c r="I27" s="24">
        <f>14000000*1.06</f>
        <v>14840000</v>
      </c>
      <c r="J27" s="23" t="s">
        <v>36</v>
      </c>
      <c r="K27" s="23" t="s">
        <v>37</v>
      </c>
      <c r="L27" s="23" t="s">
        <v>85</v>
      </c>
    </row>
    <row r="28" spans="2:12" ht="51">
      <c r="B28" s="23" t="s">
        <v>53</v>
      </c>
      <c r="C28" s="22" t="s">
        <v>51</v>
      </c>
      <c r="D28" s="23" t="s">
        <v>34</v>
      </c>
      <c r="E28" s="23" t="s">
        <v>41</v>
      </c>
      <c r="F28" s="23" t="s">
        <v>57</v>
      </c>
      <c r="G28" s="23" t="s">
        <v>63</v>
      </c>
      <c r="H28" s="24">
        <v>5448673101</v>
      </c>
      <c r="I28" s="24">
        <v>5448673101</v>
      </c>
      <c r="J28" s="23" t="s">
        <v>36</v>
      </c>
      <c r="K28" s="23" t="s">
        <v>37</v>
      </c>
      <c r="L28" s="5" t="s">
        <v>85</v>
      </c>
    </row>
    <row r="29" spans="2:12" ht="63.75">
      <c r="B29" s="23" t="s">
        <v>54</v>
      </c>
      <c r="C29" s="22" t="s">
        <v>52</v>
      </c>
      <c r="D29" s="23" t="s">
        <v>34</v>
      </c>
      <c r="E29" s="23" t="s">
        <v>41</v>
      </c>
      <c r="F29" s="23" t="s">
        <v>57</v>
      </c>
      <c r="G29" s="23" t="s">
        <v>63</v>
      </c>
      <c r="H29" s="24">
        <v>597253524</v>
      </c>
      <c r="I29" s="24">
        <v>597253524</v>
      </c>
      <c r="J29" s="23" t="s">
        <v>36</v>
      </c>
      <c r="K29" s="23" t="s">
        <v>37</v>
      </c>
      <c r="L29" s="5" t="s">
        <v>84</v>
      </c>
    </row>
    <row r="30" spans="2:12" ht="81.75" customHeight="1">
      <c r="B30" s="23" t="s">
        <v>40</v>
      </c>
      <c r="C30" s="22" t="s">
        <v>61</v>
      </c>
      <c r="D30" s="23" t="s">
        <v>39</v>
      </c>
      <c r="E30" s="23" t="s">
        <v>44</v>
      </c>
      <c r="F30" s="23" t="s">
        <v>33</v>
      </c>
      <c r="G30" s="23" t="s">
        <v>35</v>
      </c>
      <c r="H30" s="24">
        <f>50000000*1.06</f>
        <v>53000000</v>
      </c>
      <c r="I30" s="24">
        <f>50000000*1.06</f>
        <v>53000000</v>
      </c>
      <c r="J30" s="23" t="s">
        <v>36</v>
      </c>
      <c r="K30" s="23" t="s">
        <v>37</v>
      </c>
      <c r="L30" s="5" t="s">
        <v>85</v>
      </c>
    </row>
    <row r="31" spans="2:12" ht="96.75" customHeight="1">
      <c r="B31" s="23">
        <v>80111620</v>
      </c>
      <c r="C31" s="22" t="s">
        <v>46</v>
      </c>
      <c r="D31" s="23" t="s">
        <v>34</v>
      </c>
      <c r="E31" s="23" t="s">
        <v>43</v>
      </c>
      <c r="F31" s="23" t="s">
        <v>33</v>
      </c>
      <c r="G31" s="23" t="s">
        <v>114</v>
      </c>
      <c r="H31" s="24">
        <v>500000000</v>
      </c>
      <c r="I31" s="24">
        <v>500000000</v>
      </c>
      <c r="J31" s="23" t="s">
        <v>36</v>
      </c>
      <c r="K31" s="23" t="s">
        <v>37</v>
      </c>
      <c r="L31" s="23" t="s">
        <v>85</v>
      </c>
    </row>
    <row r="32" spans="2:12" ht="71.25" customHeight="1">
      <c r="B32" s="23">
        <v>80161500</v>
      </c>
      <c r="C32" s="22" t="s">
        <v>45</v>
      </c>
      <c r="D32" s="23" t="s">
        <v>34</v>
      </c>
      <c r="E32" s="23" t="s">
        <v>41</v>
      </c>
      <c r="F32" s="23" t="s">
        <v>33</v>
      </c>
      <c r="G32" s="23" t="s">
        <v>63</v>
      </c>
      <c r="H32" s="24">
        <f>210000000*1.06</f>
        <v>222600000</v>
      </c>
      <c r="I32" s="24">
        <f>210000000*1.06</f>
        <v>222600000</v>
      </c>
      <c r="J32" s="23" t="s">
        <v>36</v>
      </c>
      <c r="K32" s="23" t="s">
        <v>37</v>
      </c>
      <c r="L32" s="23" t="s">
        <v>84</v>
      </c>
    </row>
    <row r="33" spans="2:12" ht="65.25" customHeight="1">
      <c r="B33" s="23">
        <v>80101505</v>
      </c>
      <c r="C33" s="22" t="s">
        <v>47</v>
      </c>
      <c r="D33" s="23" t="s">
        <v>34</v>
      </c>
      <c r="E33" s="23" t="s">
        <v>41</v>
      </c>
      <c r="F33" s="23" t="s">
        <v>33</v>
      </c>
      <c r="G33" s="23" t="s">
        <v>35</v>
      </c>
      <c r="H33" s="24">
        <f>23500000*1.06</f>
        <v>24910000</v>
      </c>
      <c r="I33" s="24">
        <f>23500000*1.06</f>
        <v>24910000</v>
      </c>
      <c r="J33" s="23" t="s">
        <v>36</v>
      </c>
      <c r="K33" s="5" t="s">
        <v>37</v>
      </c>
      <c r="L33" s="5" t="s">
        <v>84</v>
      </c>
    </row>
    <row r="34" spans="2:12" ht="63.75">
      <c r="B34" s="23">
        <v>80111620</v>
      </c>
      <c r="C34" s="22" t="s">
        <v>48</v>
      </c>
      <c r="D34" s="23" t="s">
        <v>34</v>
      </c>
      <c r="E34" s="23" t="s">
        <v>41</v>
      </c>
      <c r="F34" s="23" t="s">
        <v>57</v>
      </c>
      <c r="G34" s="23" t="s">
        <v>63</v>
      </c>
      <c r="H34" s="33">
        <v>11373497644</v>
      </c>
      <c r="I34" s="33">
        <v>11373497644</v>
      </c>
      <c r="J34" s="23" t="s">
        <v>36</v>
      </c>
      <c r="K34" s="5" t="s">
        <v>37</v>
      </c>
      <c r="L34" s="5" t="s">
        <v>84</v>
      </c>
    </row>
    <row r="35" spans="2:12" ht="63.75">
      <c r="B35" s="23" t="s">
        <v>55</v>
      </c>
      <c r="C35" s="22" t="s">
        <v>49</v>
      </c>
      <c r="D35" s="23" t="s">
        <v>34</v>
      </c>
      <c r="E35" s="23" t="s">
        <v>41</v>
      </c>
      <c r="F35" s="23" t="s">
        <v>57</v>
      </c>
      <c r="G35" s="23" t="s">
        <v>63</v>
      </c>
      <c r="H35" s="33">
        <v>4985090137</v>
      </c>
      <c r="I35" s="33">
        <v>4985090137</v>
      </c>
      <c r="J35" s="23" t="s">
        <v>36</v>
      </c>
      <c r="K35" s="23" t="s">
        <v>37</v>
      </c>
      <c r="L35" s="5" t="s">
        <v>84</v>
      </c>
    </row>
    <row r="36" spans="2:12" ht="87.75" customHeight="1">
      <c r="B36" s="23" t="s">
        <v>55</v>
      </c>
      <c r="C36" s="32" t="s">
        <v>50</v>
      </c>
      <c r="D36" s="23" t="s">
        <v>34</v>
      </c>
      <c r="E36" s="23" t="s">
        <v>75</v>
      </c>
      <c r="F36" s="23" t="s">
        <v>57</v>
      </c>
      <c r="G36" s="23" t="s">
        <v>63</v>
      </c>
      <c r="H36" s="33">
        <v>588082185</v>
      </c>
      <c r="I36" s="33">
        <v>588082185</v>
      </c>
      <c r="J36" s="23" t="s">
        <v>36</v>
      </c>
      <c r="K36" s="23" t="s">
        <v>37</v>
      </c>
      <c r="L36" s="5" t="s">
        <v>85</v>
      </c>
    </row>
    <row r="37" spans="2:12" ht="65.25" customHeight="1">
      <c r="B37" s="23" t="s">
        <v>55</v>
      </c>
      <c r="C37" s="32" t="s">
        <v>58</v>
      </c>
      <c r="D37" s="23" t="s">
        <v>34</v>
      </c>
      <c r="E37" s="23" t="s">
        <v>41</v>
      </c>
      <c r="F37" s="23" t="s">
        <v>57</v>
      </c>
      <c r="G37" s="23" t="s">
        <v>63</v>
      </c>
      <c r="H37" s="33">
        <v>19900000000</v>
      </c>
      <c r="I37" s="33">
        <v>19900000000</v>
      </c>
      <c r="J37" s="23" t="s">
        <v>36</v>
      </c>
      <c r="K37" s="23" t="s">
        <v>37</v>
      </c>
      <c r="L37" s="5" t="s">
        <v>84</v>
      </c>
    </row>
    <row r="38" spans="2:12" ht="63.75">
      <c r="B38" s="23" t="s">
        <v>55</v>
      </c>
      <c r="C38" s="32" t="s">
        <v>59</v>
      </c>
      <c r="D38" s="23" t="s">
        <v>34</v>
      </c>
      <c r="E38" s="23" t="s">
        <v>75</v>
      </c>
      <c r="F38" s="23" t="s">
        <v>57</v>
      </c>
      <c r="G38" s="23" t="s">
        <v>63</v>
      </c>
      <c r="H38" s="33">
        <v>988664252</v>
      </c>
      <c r="I38" s="33">
        <v>988664252</v>
      </c>
      <c r="J38" s="23" t="s">
        <v>36</v>
      </c>
      <c r="K38" s="23" t="s">
        <v>37</v>
      </c>
      <c r="L38" s="5" t="s">
        <v>84</v>
      </c>
    </row>
    <row r="39" spans="2:12" ht="111" customHeight="1">
      <c r="B39" s="23" t="s">
        <v>56</v>
      </c>
      <c r="C39" s="28" t="s">
        <v>93</v>
      </c>
      <c r="D39" s="23" t="s">
        <v>39</v>
      </c>
      <c r="E39" s="23" t="s">
        <v>97</v>
      </c>
      <c r="F39" s="23" t="s">
        <v>33</v>
      </c>
      <c r="G39" s="23" t="s">
        <v>35</v>
      </c>
      <c r="H39" s="35">
        <v>22376670</v>
      </c>
      <c r="I39" s="35">
        <v>22376670</v>
      </c>
      <c r="J39" s="23" t="s">
        <v>36</v>
      </c>
      <c r="K39" s="5" t="s">
        <v>37</v>
      </c>
      <c r="L39" s="5" t="s">
        <v>85</v>
      </c>
    </row>
    <row r="40" spans="2:12" ht="51">
      <c r="B40" s="23">
        <v>80111620</v>
      </c>
      <c r="C40" s="28" t="s">
        <v>120</v>
      </c>
      <c r="D40" s="23" t="s">
        <v>34</v>
      </c>
      <c r="E40" s="23" t="s">
        <v>121</v>
      </c>
      <c r="F40" s="23" t="s">
        <v>33</v>
      </c>
      <c r="G40" s="23" t="s">
        <v>35</v>
      </c>
      <c r="H40" s="24">
        <v>34488867</v>
      </c>
      <c r="I40" s="24">
        <v>34488867</v>
      </c>
      <c r="J40" s="23" t="s">
        <v>36</v>
      </c>
      <c r="K40" s="23" t="s">
        <v>37</v>
      </c>
      <c r="L40" s="23" t="s">
        <v>85</v>
      </c>
    </row>
    <row r="41" spans="2:12" ht="69.75" customHeight="1">
      <c r="B41" s="23" t="s">
        <v>55</v>
      </c>
      <c r="C41" s="22" t="s">
        <v>64</v>
      </c>
      <c r="D41" s="23" t="s">
        <v>39</v>
      </c>
      <c r="E41" s="23" t="s">
        <v>65</v>
      </c>
      <c r="F41" s="23" t="s">
        <v>57</v>
      </c>
      <c r="G41" s="23" t="s">
        <v>63</v>
      </c>
      <c r="H41" s="33">
        <v>11373497644</v>
      </c>
      <c r="I41" s="33">
        <v>11373497644</v>
      </c>
      <c r="J41" s="23" t="s">
        <v>36</v>
      </c>
      <c r="K41" s="23" t="s">
        <v>37</v>
      </c>
      <c r="L41" s="5" t="s">
        <v>84</v>
      </c>
    </row>
    <row r="42" spans="2:12" ht="51">
      <c r="B42" s="23" t="s">
        <v>55</v>
      </c>
      <c r="C42" s="22" t="s">
        <v>66</v>
      </c>
      <c r="D42" s="23" t="s">
        <v>34</v>
      </c>
      <c r="E42" s="23" t="s">
        <v>67</v>
      </c>
      <c r="F42" s="23" t="s">
        <v>57</v>
      </c>
      <c r="G42" s="23" t="s">
        <v>63</v>
      </c>
      <c r="H42" s="24">
        <v>99025255</v>
      </c>
      <c r="I42" s="24">
        <v>99025255</v>
      </c>
      <c r="J42" s="23" t="s">
        <v>36</v>
      </c>
      <c r="K42" s="23" t="s">
        <v>37</v>
      </c>
      <c r="L42" s="5" t="s">
        <v>85</v>
      </c>
    </row>
    <row r="43" spans="2:12" ht="51">
      <c r="B43" s="23" t="s">
        <v>71</v>
      </c>
      <c r="C43" s="22" t="s">
        <v>70</v>
      </c>
      <c r="D43" s="23" t="s">
        <v>34</v>
      </c>
      <c r="E43" s="23" t="s">
        <v>67</v>
      </c>
      <c r="F43" s="23" t="s">
        <v>57</v>
      </c>
      <c r="G43" s="23" t="s">
        <v>63</v>
      </c>
      <c r="H43" s="24">
        <v>471877579</v>
      </c>
      <c r="I43" s="24">
        <v>471877579</v>
      </c>
      <c r="J43" s="23" t="s">
        <v>36</v>
      </c>
      <c r="K43" s="23" t="s">
        <v>37</v>
      </c>
      <c r="L43" s="5" t="s">
        <v>85</v>
      </c>
    </row>
    <row r="44" spans="2:12" ht="55.5" customHeight="1">
      <c r="B44" s="23" t="s">
        <v>71</v>
      </c>
      <c r="C44" s="22" t="s">
        <v>66</v>
      </c>
      <c r="D44" s="23" t="s">
        <v>34</v>
      </c>
      <c r="E44" s="23" t="s">
        <v>72</v>
      </c>
      <c r="F44" s="23" t="s">
        <v>57</v>
      </c>
      <c r="G44" s="23" t="s">
        <v>63</v>
      </c>
      <c r="H44" s="24">
        <v>177894290</v>
      </c>
      <c r="I44" s="24">
        <v>177894290</v>
      </c>
      <c r="J44" s="23" t="s">
        <v>36</v>
      </c>
      <c r="K44" s="23" t="s">
        <v>37</v>
      </c>
      <c r="L44" s="5" t="s">
        <v>85</v>
      </c>
    </row>
    <row r="45" spans="2:12" ht="18.75" customHeight="1">
      <c r="B45" s="26"/>
      <c r="C45" s="25"/>
      <c r="D45" s="26"/>
      <c r="E45" s="26"/>
      <c r="F45" s="26"/>
      <c r="G45" s="26"/>
      <c r="H45" s="27"/>
      <c r="I45" s="27"/>
      <c r="J45" s="26"/>
      <c r="K45" s="26"/>
      <c r="L45" s="26"/>
    </row>
    <row r="46" spans="2:12" ht="51">
      <c r="B46" s="23">
        <v>82101900</v>
      </c>
      <c r="C46" s="28" t="s">
        <v>95</v>
      </c>
      <c r="D46" s="23" t="s">
        <v>96</v>
      </c>
      <c r="E46" s="23" t="s">
        <v>94</v>
      </c>
      <c r="F46" s="23" t="s">
        <v>101</v>
      </c>
      <c r="G46" s="23" t="s">
        <v>98</v>
      </c>
      <c r="H46" s="35">
        <v>7999537</v>
      </c>
      <c r="I46" s="35">
        <v>7999537</v>
      </c>
      <c r="J46" s="23" t="s">
        <v>99</v>
      </c>
      <c r="K46" s="23" t="s">
        <v>37</v>
      </c>
      <c r="L46" s="5" t="s">
        <v>85</v>
      </c>
    </row>
    <row r="47" spans="2:12" ht="76.5">
      <c r="B47" s="23">
        <v>83121700</v>
      </c>
      <c r="C47" s="28" t="s">
        <v>100</v>
      </c>
      <c r="D47" s="23" t="s">
        <v>96</v>
      </c>
      <c r="E47" s="23" t="s">
        <v>119</v>
      </c>
      <c r="F47" s="23" t="s">
        <v>101</v>
      </c>
      <c r="G47" s="23" t="s">
        <v>98</v>
      </c>
      <c r="H47" s="35">
        <v>6527262</v>
      </c>
      <c r="I47" s="35">
        <v>6527262</v>
      </c>
      <c r="J47" s="23" t="s">
        <v>99</v>
      </c>
      <c r="K47" s="23" t="s">
        <v>37</v>
      </c>
      <c r="L47" s="5" t="s">
        <v>85</v>
      </c>
    </row>
    <row r="48" spans="2:12" ht="51">
      <c r="B48" s="23">
        <v>85101500</v>
      </c>
      <c r="C48" s="28" t="s">
        <v>102</v>
      </c>
      <c r="D48" s="23" t="s">
        <v>96</v>
      </c>
      <c r="E48" s="23" t="s">
        <v>103</v>
      </c>
      <c r="F48" s="23" t="s">
        <v>101</v>
      </c>
      <c r="G48" s="23" t="s">
        <v>98</v>
      </c>
      <c r="H48" s="35">
        <v>1000000</v>
      </c>
      <c r="I48" s="35">
        <v>1000000</v>
      </c>
      <c r="J48" s="23" t="s">
        <v>99</v>
      </c>
      <c r="K48" s="23" t="s">
        <v>104</v>
      </c>
      <c r="L48" s="5" t="s">
        <v>85</v>
      </c>
    </row>
    <row r="49" spans="2:12" ht="51">
      <c r="B49" s="23">
        <v>86101710</v>
      </c>
      <c r="C49" s="6" t="s">
        <v>107</v>
      </c>
      <c r="D49" s="23" t="s">
        <v>96</v>
      </c>
      <c r="E49" s="23" t="s">
        <v>115</v>
      </c>
      <c r="F49" s="23" t="s">
        <v>101</v>
      </c>
      <c r="G49" s="23" t="s">
        <v>63</v>
      </c>
      <c r="H49" s="35">
        <v>2431216600</v>
      </c>
      <c r="I49" s="35">
        <v>2431216600</v>
      </c>
      <c r="J49" s="23" t="s">
        <v>105</v>
      </c>
      <c r="K49" s="23" t="s">
        <v>106</v>
      </c>
      <c r="L49" s="5" t="s">
        <v>85</v>
      </c>
    </row>
    <row r="50" spans="2:12" ht="63.75">
      <c r="B50" s="23">
        <v>47131800</v>
      </c>
      <c r="C50" s="22" t="s">
        <v>108</v>
      </c>
      <c r="D50" s="23" t="s">
        <v>96</v>
      </c>
      <c r="E50" s="34" t="s">
        <v>116</v>
      </c>
      <c r="F50" s="23" t="s">
        <v>101</v>
      </c>
      <c r="G50" s="23" t="s">
        <v>98</v>
      </c>
      <c r="H50" s="35">
        <v>1000000</v>
      </c>
      <c r="I50" s="35">
        <v>1000000</v>
      </c>
      <c r="J50" s="23" t="s">
        <v>99</v>
      </c>
      <c r="K50" s="23" t="s">
        <v>37</v>
      </c>
      <c r="L50" s="5" t="s">
        <v>85</v>
      </c>
    </row>
    <row r="51" spans="2:12" ht="63.75">
      <c r="B51" s="23">
        <v>80111620</v>
      </c>
      <c r="C51" s="22" t="s">
        <v>109</v>
      </c>
      <c r="D51" s="23" t="s">
        <v>96</v>
      </c>
      <c r="E51" s="34" t="s">
        <v>117</v>
      </c>
      <c r="F51" s="34" t="s">
        <v>101</v>
      </c>
      <c r="G51" s="34" t="s">
        <v>98</v>
      </c>
      <c r="H51" s="37">
        <v>4000000</v>
      </c>
      <c r="I51" s="37">
        <v>4000000</v>
      </c>
      <c r="J51" s="34" t="s">
        <v>99</v>
      </c>
      <c r="K51" s="34" t="s">
        <v>37</v>
      </c>
      <c r="L51" s="8" t="s">
        <v>85</v>
      </c>
    </row>
    <row r="52" spans="1:12" ht="51">
      <c r="A52" s="45"/>
      <c r="B52" s="23">
        <v>80111620</v>
      </c>
      <c r="C52" s="22" t="s">
        <v>110</v>
      </c>
      <c r="D52" s="23" t="s">
        <v>96</v>
      </c>
      <c r="E52" s="23" t="s">
        <v>118</v>
      </c>
      <c r="F52" s="23" t="s">
        <v>101</v>
      </c>
      <c r="G52" s="23" t="s">
        <v>98</v>
      </c>
      <c r="H52" s="31">
        <v>35750000</v>
      </c>
      <c r="I52" s="31">
        <v>35750000</v>
      </c>
      <c r="J52" s="23" t="s">
        <v>99</v>
      </c>
      <c r="K52" s="23" t="s">
        <v>37</v>
      </c>
      <c r="L52" s="5" t="s">
        <v>85</v>
      </c>
    </row>
    <row r="53" spans="1:12" ht="63.75">
      <c r="A53" s="45"/>
      <c r="B53" s="23" t="s">
        <v>60</v>
      </c>
      <c r="C53" s="28" t="s">
        <v>124</v>
      </c>
      <c r="D53" s="23" t="s">
        <v>34</v>
      </c>
      <c r="E53" s="23" t="s">
        <v>125</v>
      </c>
      <c r="F53" s="23" t="s">
        <v>126</v>
      </c>
      <c r="G53" s="23" t="s">
        <v>98</v>
      </c>
      <c r="H53" s="29">
        <v>21000000</v>
      </c>
      <c r="I53" s="29">
        <v>21000000</v>
      </c>
      <c r="J53" s="23" t="s">
        <v>99</v>
      </c>
      <c r="K53" s="23" t="s">
        <v>37</v>
      </c>
      <c r="L53" s="5" t="s">
        <v>85</v>
      </c>
    </row>
    <row r="54" spans="1:12" ht="63.75">
      <c r="A54" s="9"/>
      <c r="B54" s="23">
        <v>80111620</v>
      </c>
      <c r="C54" s="28" t="s">
        <v>122</v>
      </c>
      <c r="D54" s="23" t="s">
        <v>34</v>
      </c>
      <c r="E54" s="5" t="s">
        <v>123</v>
      </c>
      <c r="F54" s="23" t="s">
        <v>101</v>
      </c>
      <c r="G54" s="23" t="s">
        <v>98</v>
      </c>
      <c r="H54" s="30">
        <v>15000000</v>
      </c>
      <c r="I54" s="30">
        <v>15000000</v>
      </c>
      <c r="J54" s="23" t="s">
        <v>99</v>
      </c>
      <c r="K54" s="23" t="s">
        <v>37</v>
      </c>
      <c r="L54" s="5" t="s">
        <v>85</v>
      </c>
    </row>
    <row r="55" spans="1:12" ht="45.75" customHeight="1">
      <c r="A55" s="41"/>
      <c r="B55" s="42" t="s">
        <v>20</v>
      </c>
      <c r="C55" s="43"/>
      <c r="D55" s="43"/>
      <c r="E55" s="7"/>
      <c r="F55" s="7"/>
      <c r="G55" s="7"/>
      <c r="H55" s="44"/>
      <c r="I55" s="7"/>
      <c r="J55" s="7"/>
      <c r="K55" s="7"/>
      <c r="L55" s="7"/>
    </row>
    <row r="56" spans="2:12" ht="122.25" customHeight="1">
      <c r="B56" s="40" t="s">
        <v>6</v>
      </c>
      <c r="C56" s="40" t="s">
        <v>21</v>
      </c>
      <c r="D56" s="40" t="s">
        <v>14</v>
      </c>
      <c r="E56" s="3"/>
      <c r="F56" s="3"/>
      <c r="G56" s="3"/>
      <c r="H56" s="3"/>
      <c r="I56" s="3"/>
      <c r="J56" s="3"/>
      <c r="K56" s="3"/>
      <c r="L56" s="3"/>
    </row>
    <row r="57" spans="2:12" ht="126.75" customHeight="1">
      <c r="B57" s="23">
        <v>86101710</v>
      </c>
      <c r="C57" s="22" t="s">
        <v>62</v>
      </c>
      <c r="D57" s="23" t="s">
        <v>84</v>
      </c>
      <c r="E57" s="3"/>
      <c r="F57" s="3"/>
      <c r="G57" s="3"/>
      <c r="H57" s="3"/>
      <c r="I57" s="3"/>
      <c r="J57" s="3"/>
      <c r="K57" s="3"/>
      <c r="L57" s="3"/>
    </row>
    <row r="58" spans="2:12" ht="120.75" customHeight="1">
      <c r="B58" s="23">
        <v>82101900</v>
      </c>
      <c r="C58" s="36" t="s">
        <v>80</v>
      </c>
      <c r="D58" s="23" t="s">
        <v>84</v>
      </c>
      <c r="L58" s="3"/>
    </row>
    <row r="59" spans="2:4" ht="102">
      <c r="B59" s="23" t="s">
        <v>76</v>
      </c>
      <c r="C59" s="36" t="s">
        <v>78</v>
      </c>
      <c r="D59" s="23" t="s">
        <v>84</v>
      </c>
    </row>
    <row r="60" spans="2:4" ht="129.75" customHeight="1">
      <c r="B60" s="23" t="s">
        <v>77</v>
      </c>
      <c r="C60" s="36" t="s">
        <v>79</v>
      </c>
      <c r="D60" s="23" t="s">
        <v>84</v>
      </c>
    </row>
  </sheetData>
  <sheetProtection/>
  <mergeCells count="2">
    <mergeCell ref="F5:I9"/>
    <mergeCell ref="F11:I15"/>
  </mergeCells>
  <hyperlinks>
    <hyperlink ref="C8" r:id="rId1" display="www.adeli.gov.co"/>
  </hyperlinks>
  <printOptions/>
  <pageMargins left="0.7" right="0.7" top="0.75" bottom="0.75" header="0.3" footer="0.3"/>
  <pageSetup horizontalDpi="600" verticalDpi="600" orientation="landscape" paperSize="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Yudy Johana Martínez Parra</cp:lastModifiedBy>
  <cp:lastPrinted>2020-01-30T21:24:27Z</cp:lastPrinted>
  <dcterms:created xsi:type="dcterms:W3CDTF">2012-12-10T15:58:41Z</dcterms:created>
  <dcterms:modified xsi:type="dcterms:W3CDTF">2021-01-04T14:21:01Z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